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tabRatio="773" firstSheet="2" activeTab="7"/>
  </bookViews>
  <sheets>
    <sheet name="PRESENZE 1-2011" sheetId="1" r:id="rId1"/>
    <sheet name="PRESENZE 2-2011" sheetId="2" r:id="rId2"/>
    <sheet name="PRESENZE 3-2011" sheetId="3" r:id="rId3"/>
    <sheet name="PRESENZE 4-2011" sheetId="4" r:id="rId4"/>
    <sheet name="PRESENZE 5-2011" sheetId="5" r:id="rId5"/>
    <sheet name="PRESENZE 6-2011" sheetId="6" r:id="rId6"/>
    <sheet name="PRESENZE 7-2011" sheetId="7" r:id="rId7"/>
    <sheet name="PRESENZE 8-2011" sheetId="8" r:id="rId8"/>
  </sheets>
  <definedNames>
    <definedName name="_xlnm.Print_Area" localSheetId="0">'PRESENZE 1-2011'!$6:$449</definedName>
    <definedName name="_xlnm.Print_Area" localSheetId="5">'PRESENZE 6-2011'!$A$1:$Y$445</definedName>
    <definedName name="_xlnm.Print_Titles" localSheetId="0">'PRESENZE 1-2011'!$1:$5</definedName>
    <definedName name="_xlnm.Print_Titles" localSheetId="1">'PRESENZE 2-2011'!$1:$5</definedName>
    <definedName name="_xlnm.Print_Titles" localSheetId="2">'PRESENZE 3-2011'!$1:$5</definedName>
    <definedName name="_xlnm.Print_Titles" localSheetId="4">'PRESENZE 5-2011'!$1:$5</definedName>
  </definedNames>
  <calcPr fullCalcOnLoad="1"/>
</workbook>
</file>

<file path=xl/sharedStrings.xml><?xml version="1.0" encoding="utf-8"?>
<sst xmlns="http://schemas.openxmlformats.org/spreadsheetml/2006/main" count="12417" uniqueCount="338">
  <si>
    <t>COGNOME</t>
  </si>
  <si>
    <t>NOME</t>
  </si>
  <si>
    <t xml:space="preserve"> </t>
  </si>
  <si>
    <t>ALFARO</t>
  </si>
  <si>
    <t>CARLO</t>
  </si>
  <si>
    <t>C5</t>
  </si>
  <si>
    <t>AMATO</t>
  </si>
  <si>
    <t>TIZIANA</t>
  </si>
  <si>
    <t>APREA</t>
  </si>
  <si>
    <t>ROSA</t>
  </si>
  <si>
    <t>b6</t>
  </si>
  <si>
    <t>APREDA</t>
  </si>
  <si>
    <t>GIOSUE'</t>
  </si>
  <si>
    <t>APUZZO</t>
  </si>
  <si>
    <t>GAETANO</t>
  </si>
  <si>
    <t>B2</t>
  </si>
  <si>
    <t>GELSOMINA</t>
  </si>
  <si>
    <t>B6</t>
  </si>
  <si>
    <t>BIANCO</t>
  </si>
  <si>
    <t>GIOVANNI</t>
  </si>
  <si>
    <t>SALVATORE</t>
  </si>
  <si>
    <t>b3</t>
  </si>
  <si>
    <t>CACACE</t>
  </si>
  <si>
    <t>ANIELLO</t>
  </si>
  <si>
    <t>d5</t>
  </si>
  <si>
    <t>CARLA</t>
  </si>
  <si>
    <t>d4</t>
  </si>
  <si>
    <t>MADDALENA</t>
  </si>
  <si>
    <t>CANELLI</t>
  </si>
  <si>
    <t>STEFANIA</t>
  </si>
  <si>
    <t>D6</t>
  </si>
  <si>
    <t>CAPOZZI</t>
  </si>
  <si>
    <t>CARMELA</t>
  </si>
  <si>
    <t>CARBONE</t>
  </si>
  <si>
    <t>MARGHERITA</t>
  </si>
  <si>
    <t>b4</t>
  </si>
  <si>
    <t>CECCONI</t>
  </si>
  <si>
    <t>PATRIZIA</t>
  </si>
  <si>
    <t>d2</t>
  </si>
  <si>
    <t>C4</t>
  </si>
  <si>
    <t>CIMMINO</t>
  </si>
  <si>
    <t>ANTONIO</t>
  </si>
  <si>
    <t>CIOFFI</t>
  </si>
  <si>
    <t>GENNARO</t>
  </si>
  <si>
    <t>ROSOLIA</t>
  </si>
  <si>
    <t>CIPOLLA</t>
  </si>
  <si>
    <t>FRANCA</t>
  </si>
  <si>
    <t>CIVALE</t>
  </si>
  <si>
    <t>PASQUINA</t>
  </si>
  <si>
    <t>COLUCCIO</t>
  </si>
  <si>
    <t>ALFONSO</t>
  </si>
  <si>
    <t>A4</t>
  </si>
  <si>
    <t>COPPOLA</t>
  </si>
  <si>
    <t>ANNAMARIA</t>
  </si>
  <si>
    <t>B7</t>
  </si>
  <si>
    <t>GIUSEPPE</t>
  </si>
  <si>
    <t>COSENZA</t>
  </si>
  <si>
    <t>ELEONORA</t>
  </si>
  <si>
    <t>COZZOLINO</t>
  </si>
  <si>
    <t>MICHELE</t>
  </si>
  <si>
    <t>D'AMORA</t>
  </si>
  <si>
    <t>DAVOLO</t>
  </si>
  <si>
    <t>CARMEN</t>
  </si>
  <si>
    <t>DE LIZZA</t>
  </si>
  <si>
    <t>LIDIA</t>
  </si>
  <si>
    <t>DE MARTINO</t>
  </si>
  <si>
    <t>PASQUALE</t>
  </si>
  <si>
    <t>PIETRO</t>
  </si>
  <si>
    <t>VINCENZO</t>
  </si>
  <si>
    <t>DE STEFANO</t>
  </si>
  <si>
    <t>DANIELE</t>
  </si>
  <si>
    <t>D'ESPOSITO</t>
  </si>
  <si>
    <t>M. ROSARIA</t>
  </si>
  <si>
    <t>DI MAIO</t>
  </si>
  <si>
    <t>ANTONINO</t>
  </si>
  <si>
    <t>DI PRISCO</t>
  </si>
  <si>
    <t>DURASTANTI</t>
  </si>
  <si>
    <t>UMBERTO</t>
  </si>
  <si>
    <t>ESPOSITO</t>
  </si>
  <si>
    <t>ANNA</t>
  </si>
  <si>
    <t>C2</t>
  </si>
  <si>
    <t>CLAUDIO</t>
  </si>
  <si>
    <t>FEDERICO</t>
  </si>
  <si>
    <t>FRANCO</t>
  </si>
  <si>
    <t>GIANCARLO</t>
  </si>
  <si>
    <t>GIULIANA</t>
  </si>
  <si>
    <t>M. LAURA</t>
  </si>
  <si>
    <t>NICOLA</t>
  </si>
  <si>
    <t>FATTORUSSO</t>
  </si>
  <si>
    <t>b5</t>
  </si>
  <si>
    <t>FERRAIOLO</t>
  </si>
  <si>
    <t>FERRARA</t>
  </si>
  <si>
    <t>FRANCESCO</t>
  </si>
  <si>
    <t>FERRARO</t>
  </si>
  <si>
    <t>FIORENTINO</t>
  </si>
  <si>
    <t>CLEMENTINA</t>
  </si>
  <si>
    <t>ELENA</t>
  </si>
  <si>
    <t>FORMICHELLA</t>
  </si>
  <si>
    <t>GALANO</t>
  </si>
  <si>
    <t>AGNELLO</t>
  </si>
  <si>
    <t>GARGIULO</t>
  </si>
  <si>
    <t>EUGENIO</t>
  </si>
  <si>
    <t>GIULIA</t>
  </si>
  <si>
    <t>C1</t>
  </si>
  <si>
    <t>PAOLA</t>
  </si>
  <si>
    <t>GHERARDI</t>
  </si>
  <si>
    <t>GUIDA</t>
  </si>
  <si>
    <t>IACCARINO</t>
  </si>
  <si>
    <t>IACOMINO</t>
  </si>
  <si>
    <t>AGOSTINO</t>
  </si>
  <si>
    <t>IOVIERO</t>
  </si>
  <si>
    <t>GABRIELE</t>
  </si>
  <si>
    <t>IOVINO</t>
  </si>
  <si>
    <t>MARIA</t>
  </si>
  <si>
    <t>IRACE</t>
  </si>
  <si>
    <t>GENOVEFFA</t>
  </si>
  <si>
    <t>IZZO</t>
  </si>
  <si>
    <t>ACHILLE</t>
  </si>
  <si>
    <t>D5</t>
  </si>
  <si>
    <t>LAURO</t>
  </si>
  <si>
    <t>B1</t>
  </si>
  <si>
    <t>LEONE</t>
  </si>
  <si>
    <t>LOMBARDI</t>
  </si>
  <si>
    <t>MAIONE</t>
  </si>
  <si>
    <t>MARCIANO</t>
  </si>
  <si>
    <t>ANGELA</t>
  </si>
  <si>
    <t>MARESCA</t>
  </si>
  <si>
    <t>ANTONINA</t>
  </si>
  <si>
    <t>MARULO</t>
  </si>
  <si>
    <t>MASSA</t>
  </si>
  <si>
    <t>ANGELO</t>
  </si>
  <si>
    <t>MASTELLONE</t>
  </si>
  <si>
    <t>RAFFAELE</t>
  </si>
  <si>
    <t>MAURO</t>
  </si>
  <si>
    <t>MILANO</t>
  </si>
  <si>
    <t>MINIERO</t>
  </si>
  <si>
    <t>LUIGI</t>
  </si>
  <si>
    <t>MISSURE</t>
  </si>
  <si>
    <t>BERNARDINO</t>
  </si>
  <si>
    <t>MORELLI</t>
  </si>
  <si>
    <t>ADRIANO</t>
  </si>
  <si>
    <t>MOSCARELLA</t>
  </si>
  <si>
    <t>PALOMBA</t>
  </si>
  <si>
    <t>A5</t>
  </si>
  <si>
    <t>b7</t>
  </si>
  <si>
    <t>PANE</t>
  </si>
  <si>
    <t>PARISI</t>
  </si>
  <si>
    <t>MATILDE</t>
  </si>
  <si>
    <t xml:space="preserve">PARLATO </t>
  </si>
  <si>
    <t>LAURA</t>
  </si>
  <si>
    <t>PERSICO</t>
  </si>
  <si>
    <t>POLLIO</t>
  </si>
  <si>
    <t>RAINONE</t>
  </si>
  <si>
    <t>GABRIELLA</t>
  </si>
  <si>
    <t>RISTORATO</t>
  </si>
  <si>
    <t>ROMANO</t>
  </si>
  <si>
    <t>ROTOLI</t>
  </si>
  <si>
    <t>ANTONIETTA</t>
  </si>
  <si>
    <t>RUGGIERO</t>
  </si>
  <si>
    <t>ADELE</t>
  </si>
  <si>
    <t>RUOCCO</t>
  </si>
  <si>
    <t>RUOPPO</t>
  </si>
  <si>
    <t>A. TERESA</t>
  </si>
  <si>
    <t>RUSSO</t>
  </si>
  <si>
    <t>C3</t>
  </si>
  <si>
    <t>IDA</t>
  </si>
  <si>
    <t>ROSSANA</t>
  </si>
  <si>
    <t>SALVATI</t>
  </si>
  <si>
    <t>SAVARESE</t>
  </si>
  <si>
    <t>SCARPATO</t>
  </si>
  <si>
    <t>SCHISANO</t>
  </si>
  <si>
    <t>CONCETTA</t>
  </si>
  <si>
    <t>SEPE</t>
  </si>
  <si>
    <t>ENRICO</t>
  </si>
  <si>
    <t>SILVESTRI</t>
  </si>
  <si>
    <t>SIMIOLI</t>
  </si>
  <si>
    <t>LUISA</t>
  </si>
  <si>
    <t>SODANO</t>
  </si>
  <si>
    <t>SOMMA</t>
  </si>
  <si>
    <t xml:space="preserve">STINGA </t>
  </si>
  <si>
    <t>GIUSEPPINA</t>
  </si>
  <si>
    <t>TAGLIENTE</t>
  </si>
  <si>
    <t>CANDIDO</t>
  </si>
  <si>
    <t>TANANI</t>
  </si>
  <si>
    <t>FATIMA</t>
  </si>
  <si>
    <t>TERMINIELLO</t>
  </si>
  <si>
    <t>A2</t>
  </si>
  <si>
    <t>VENIERO</t>
  </si>
  <si>
    <t>ASSUNTA</t>
  </si>
  <si>
    <t>ZANARDELLI</t>
  </si>
  <si>
    <t>BIAGINA</t>
  </si>
  <si>
    <t>TOTALE GENERALE</t>
  </si>
  <si>
    <t>ANAGRAFE</t>
  </si>
  <si>
    <t>BIBLIOTECA</t>
  </si>
  <si>
    <t>ASILO NIDO</t>
  </si>
  <si>
    <t>PIANO SOCIALE DI ZONA</t>
  </si>
  <si>
    <t>TRIBUTI</t>
  </si>
  <si>
    <t>N.D.</t>
  </si>
  <si>
    <t>N.</t>
  </si>
  <si>
    <t>Ferie</t>
  </si>
  <si>
    <t>ANDREA</t>
  </si>
  <si>
    <t>DIR</t>
  </si>
  <si>
    <t>CONTROLLO DI GESTIONE</t>
  </si>
  <si>
    <t xml:space="preserve">CLEMENTI </t>
  </si>
  <si>
    <t xml:space="preserve"> PERSONALE - NUCLEO DI VALUTAZIONE</t>
  </si>
  <si>
    <t>TOTALE DIREZIONE</t>
  </si>
  <si>
    <t>SEGRETARIO GENERALE</t>
  </si>
  <si>
    <t xml:space="preserve"> CERIMONIALE - DIFENSORE CIVICO - C.C. - G.M. </t>
  </si>
  <si>
    <t xml:space="preserve">LAUDONIA </t>
  </si>
  <si>
    <t xml:space="preserve">SEGRETERIA  SINDACO </t>
  </si>
  <si>
    <t>SEGRETERIA  SEGRETERIO - CONTRATTI</t>
  </si>
  <si>
    <t>TOTALE SEGRETERIA</t>
  </si>
  <si>
    <t>SARNO</t>
  </si>
  <si>
    <t>DONATO</t>
  </si>
  <si>
    <t xml:space="preserve"> ELETTORALE</t>
  </si>
  <si>
    <t>STATO CIVILE - MATRIMONI</t>
  </si>
  <si>
    <t>CONTENZIOSO - ATTIVITA' PRODUTTIVE - ARTIGIANATO - AGRICOLTURA</t>
  </si>
  <si>
    <t>AFFARI GENERALI - PROTOCOLLO E CENTRALINO</t>
  </si>
  <si>
    <t>AFFARI GENERALI - UFFICIO NOTIFICHE</t>
  </si>
  <si>
    <t>USCIERATO</t>
  </si>
  <si>
    <t xml:space="preserve"> RAGIONERIA</t>
  </si>
  <si>
    <t xml:space="preserve"> ECONOMATO E PROVVEDITORATO - GESTIONE ECONOMICA</t>
  </si>
  <si>
    <t xml:space="preserve"> PATRIMONIO</t>
  </si>
  <si>
    <t>BIFANI</t>
  </si>
  <si>
    <t>GIULIO</t>
  </si>
  <si>
    <t>d1</t>
  </si>
  <si>
    <t>TOTALE 1° DIPARTIMENTO</t>
  </si>
  <si>
    <t>GIAMMARINO</t>
  </si>
  <si>
    <t>PUBBLICA ISTRUZIONE E SITO WEB</t>
  </si>
  <si>
    <t xml:space="preserve">CAFIERO </t>
  </si>
  <si>
    <t xml:space="preserve">ASCIONE </t>
  </si>
  <si>
    <t>POLITICHE SOCIALI E GIOVANILI: INFORMAGIOVANI SPORTELLO DONNA</t>
  </si>
  <si>
    <t>UFFICIO TURISMO SPORT E SPETTACOLO</t>
  </si>
  <si>
    <t>U.R.P. - UFFICIO STAMPA</t>
  </si>
  <si>
    <t>TOTALE 2° DIPARTIMENTO</t>
  </si>
  <si>
    <t>MARCIA</t>
  </si>
  <si>
    <t>COMANDO POLIZIA MUNICIPALE</t>
  </si>
  <si>
    <t>F. SAVERIO</t>
  </si>
  <si>
    <t>COMANDO POLIZIA MUNICIPALE - AMMINISTRATIVI -</t>
  </si>
  <si>
    <t>COMANDO POLIZIA MUNICIPALE - AUSILIARI -</t>
  </si>
  <si>
    <t>COMANDO POLIZIA MUNICIPALE - PROTEZIONE CIVILE -</t>
  </si>
  <si>
    <t>COMANDO POLIZIA MUNICIPALE - PARCHEGGIATORI -</t>
  </si>
  <si>
    <t>COMANDO POLIZIA MUNICIPALE - SEGNALETICA -</t>
  </si>
  <si>
    <t>TOTALE 3° DIPARTIMENTO</t>
  </si>
  <si>
    <t>IMPERATO</t>
  </si>
  <si>
    <t>GUIDO</t>
  </si>
  <si>
    <t xml:space="preserve"> PIANIFICAZIONE URBANISTICA PROGETTAZIONE E DIREZIONE OO.PP.</t>
  </si>
  <si>
    <t>VERDE PUBBLICO E PUBBLICA ILLUMINAZIONE</t>
  </si>
  <si>
    <t>ECOLOGIA/AMBIENTE - SERVIZI CIMITERIALI</t>
  </si>
  <si>
    <t>MANUTENZIONE: STRADE - PATRIMONIO - EDIFICI SCOLASTICI - GARE</t>
  </si>
  <si>
    <t>TOTALE 4° DIPARTIMENTO</t>
  </si>
  <si>
    <t>CANNAVALE</t>
  </si>
  <si>
    <t>F.sco SAVERIO</t>
  </si>
  <si>
    <t xml:space="preserve"> EDILIZIA PRIVATA - ANTIABUSIVISMO - PREVENZIONE E SICUREZZA 626/94</t>
  </si>
  <si>
    <t xml:space="preserve"> CONDONO EDILIZIO - RISCHIO AMBIENTE/IDROGEOLOGICO</t>
  </si>
  <si>
    <t xml:space="preserve">UFFICIO DEMANIO </t>
  </si>
  <si>
    <t>TOTALE 5° DIPARTIMENTO</t>
  </si>
  <si>
    <t>Nella voce MALATTIA è compreso: MALATTIA+INFORTUNIO+RICOVERO+CONVALESCENZA</t>
  </si>
  <si>
    <t>Nella voce L.104 è compreso:LEGGE104+LEGGE816</t>
  </si>
  <si>
    <t>Nella voce ASP è compreso: ASPETTATIVA+CONGEDO PARENTALE+SOSPENZIONE</t>
  </si>
  <si>
    <t>UFF.DI STAFF - DIREZIONE GENERALE - SEGRETERIA GENERALE</t>
  </si>
  <si>
    <t>N. Dipendenti</t>
  </si>
  <si>
    <t>N. Ordine</t>
  </si>
  <si>
    <t>L.104 + L. 816</t>
  </si>
  <si>
    <t xml:space="preserve">TOTALE </t>
  </si>
  <si>
    <t>I DIPARTIMENTO</t>
  </si>
  <si>
    <t>II DIPARTIMENTO</t>
  </si>
  <si>
    <t>III DIPARTIMENTO</t>
  </si>
  <si>
    <t>IV DIPARTIMENTO</t>
  </si>
  <si>
    <t>V DIPARTIMENTO</t>
  </si>
  <si>
    <t>TOTALE ENTE</t>
  </si>
  <si>
    <t>LEGENDA</t>
  </si>
  <si>
    <t>DIRETTORE GENERALE</t>
  </si>
  <si>
    <t>CED -  SISTEMI INNOVATIVI</t>
  </si>
  <si>
    <t>CENTRO</t>
  </si>
  <si>
    <t>OSCAR</t>
  </si>
  <si>
    <t>COLONNA</t>
  </si>
  <si>
    <t>SEGRETERIA GENERALE</t>
  </si>
  <si>
    <t>DIRIGENTE</t>
  </si>
  <si>
    <t>ANZALONE</t>
  </si>
  <si>
    <t>BORRELLI</t>
  </si>
  <si>
    <t>MARIA ELENA</t>
  </si>
  <si>
    <t>GIOVANNA</t>
  </si>
  <si>
    <t>STINGA</t>
  </si>
  <si>
    <t>BUCCIERO</t>
  </si>
  <si>
    <t>CARMINE</t>
  </si>
  <si>
    <t>INSERRA</t>
  </si>
  <si>
    <t>MATRICOLA</t>
  </si>
  <si>
    <t>CATEGORIA</t>
  </si>
  <si>
    <t>MESE INTERO</t>
  </si>
  <si>
    <t>RIPOSI DA FARE</t>
  </si>
  <si>
    <t>FESTIVI</t>
  </si>
  <si>
    <t>GIORNI DA LAVORARE</t>
  </si>
  <si>
    <t>PRESENZE</t>
  </si>
  <si>
    <t>FERIE</t>
  </si>
  <si>
    <t>MALATTIA</t>
  </si>
  <si>
    <t>PERMESSI</t>
  </si>
  <si>
    <t>ASPETTATIVA</t>
  </si>
  <si>
    <t>BANCA ORE</t>
  </si>
  <si>
    <t>RIPOSI FATTI</t>
  </si>
  <si>
    <t>GIORNI DI ASSENZA</t>
  </si>
  <si>
    <t>GIORNI DI PRESENZA</t>
  </si>
  <si>
    <t>% PRESENZE</t>
  </si>
  <si>
    <t>% ASSENZE</t>
  </si>
  <si>
    <t>Matricola</t>
  </si>
  <si>
    <t>Categoria</t>
  </si>
  <si>
    <t>Mese Intero</t>
  </si>
  <si>
    <t>Riposi da Fare</t>
  </si>
  <si>
    <t>Festivi</t>
  </si>
  <si>
    <t>Giorni da Lavorare</t>
  </si>
  <si>
    <t>Presenze</t>
  </si>
  <si>
    <t>Malattia</t>
  </si>
  <si>
    <t>Permessi</t>
  </si>
  <si>
    <t>Aspettativa</t>
  </si>
  <si>
    <t>Banca Ore</t>
  </si>
  <si>
    <t>Riposi Fatti</t>
  </si>
  <si>
    <t>d3</t>
  </si>
  <si>
    <t>Nella voce P.R. è compreso: PERMESSI RETRIBUITI+CONGEDI ESAMI+PERMESSI STUDIO+PERMESSI LUTTO</t>
  </si>
  <si>
    <t>CACCIOPPOLI</t>
  </si>
  <si>
    <t>GIANNOTTI</t>
  </si>
  <si>
    <t>GUARRACINO</t>
  </si>
  <si>
    <t>PALUMBO</t>
  </si>
  <si>
    <t>FABRIZIO</t>
  </si>
  <si>
    <t>GENNAIO 2011</t>
  </si>
  <si>
    <t>INDICE PRESENZE / ASSENZE / 2011</t>
  </si>
  <si>
    <t>FEBBRAIO</t>
  </si>
  <si>
    <t>Rifosi fatti</t>
  </si>
  <si>
    <t>d6</t>
  </si>
  <si>
    <t>MARZO</t>
  </si>
  <si>
    <t>A3</t>
  </si>
  <si>
    <t>b2</t>
  </si>
  <si>
    <t>P.O.</t>
  </si>
  <si>
    <t>APRILE</t>
  </si>
  <si>
    <t>UFF.DI STAFF  - SEGRETERIA GENERALE</t>
  </si>
  <si>
    <t>MAGGIO</t>
  </si>
  <si>
    <t>GIUGNO</t>
  </si>
  <si>
    <t>LUGLIO</t>
  </si>
  <si>
    <t>AGOSTO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</si>
</sst>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[$€-2]\ * #,##0.00_-;\-[$€-2]\ * #,##0.00_-;_-[$€-2]\ * &quot;-&quot;??_-;_-@_-"/>
  </numFmts>
  <fonts count="35"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4"/>
      <name val="Arial"/>
      <family val="2"/>
    </font>
    <font>
      <sz val="18"/>
      <name val="Arial"/>
      <family val="2"/>
    </font>
    <font>
      <sz val="11"/>
      <name val="Arial MT"/>
      <family val="0"/>
    </font>
    <font>
      <sz val="10"/>
      <name val="Arial MT"/>
      <family val="0"/>
    </font>
    <font>
      <sz val="12"/>
      <name val="Arial MT"/>
      <family val="0"/>
    </font>
    <font>
      <b/>
      <sz val="12"/>
      <name val="Arial MT"/>
      <family val="0"/>
    </font>
    <font>
      <b/>
      <sz val="11"/>
      <name val="Arial MT"/>
      <family val="0"/>
    </font>
    <font>
      <sz val="12"/>
      <name val="Arial"/>
      <family val="2"/>
    </font>
    <font>
      <b/>
      <sz val="10"/>
      <name val="Arial MT"/>
      <family val="0"/>
    </font>
    <font>
      <sz val="18"/>
      <name val="Lucida Console"/>
      <family val="3"/>
    </font>
    <font>
      <sz val="14"/>
      <name val="Lucida Console"/>
      <family val="3"/>
    </font>
    <font>
      <sz val="20"/>
      <name val="Arial Black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12"/>
      <name val="re stra"/>
      <family val="0"/>
    </font>
    <font>
      <sz val="12"/>
      <color indexed="10"/>
      <name val="Arial MT"/>
      <family val="0"/>
    </font>
    <font>
      <b/>
      <sz val="11"/>
      <name val="Arial"/>
      <family val="0"/>
    </font>
    <font>
      <b/>
      <sz val="18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6"/>
      <name val="Arial Black"/>
      <family val="2"/>
    </font>
    <font>
      <b/>
      <sz val="16"/>
      <name val="Arial"/>
      <family val="2"/>
    </font>
    <font>
      <b/>
      <i/>
      <sz val="12"/>
      <name val="Arial MT"/>
      <family val="0"/>
    </font>
    <font>
      <b/>
      <sz val="12"/>
      <color indexed="10"/>
      <name val="Arial MT"/>
      <family val="0"/>
    </font>
    <font>
      <b/>
      <sz val="12"/>
      <color indexed="11"/>
      <name val="Arial MT"/>
      <family val="0"/>
    </font>
    <font>
      <b/>
      <sz val="12"/>
      <color indexed="10"/>
      <name val="Arial"/>
      <family val="0"/>
    </font>
    <font>
      <b/>
      <sz val="12"/>
      <color indexed="11"/>
      <name val="Arial"/>
      <family val="0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3" fontId="9" fillId="0" borderId="0" xfId="0" applyNumberFormat="1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horizontal="center"/>
      <protection/>
    </xf>
    <xf numFmtId="0" fontId="11" fillId="0" borderId="1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 vertic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center"/>
      <protection/>
    </xf>
    <xf numFmtId="1" fontId="8" fillId="0" borderId="1" xfId="15" applyNumberFormat="1" applyFont="1" applyBorder="1" applyAlignment="1" applyProtection="1">
      <alignment horizontal="center" vertical="center"/>
      <protection/>
    </xf>
    <xf numFmtId="3" fontId="8" fillId="0" borderId="1" xfId="0" applyNumberFormat="1" applyFont="1" applyBorder="1" applyAlignment="1" applyProtection="1">
      <alignment horizontal="center"/>
      <protection/>
    </xf>
    <xf numFmtId="1" fontId="8" fillId="0" borderId="1" xfId="15" applyNumberFormat="1" applyFont="1" applyBorder="1" applyAlignment="1" applyProtection="1">
      <alignment horizontal="center"/>
      <protection/>
    </xf>
    <xf numFmtId="0" fontId="11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8" fillId="0" borderId="0" xfId="15" applyNumberFormat="1" applyFont="1" applyBorder="1" applyAlignment="1" applyProtection="1">
      <alignment horizontal="center" vertical="center"/>
      <protection/>
    </xf>
    <xf numFmtId="1" fontId="8" fillId="0" borderId="0" xfId="15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/>
    </xf>
    <xf numFmtId="1" fontId="1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 textRotation="90" wrapText="1"/>
    </xf>
    <xf numFmtId="0" fontId="21" fillId="0" borderId="1" xfId="0" applyFont="1" applyBorder="1" applyAlignment="1" applyProtection="1">
      <alignment horizontal="center"/>
      <protection/>
    </xf>
    <xf numFmtId="0" fontId="16" fillId="0" borderId="0" xfId="0" applyFont="1" applyAlignment="1">
      <alignment horizontal="center" vertical="justify"/>
    </xf>
    <xf numFmtId="1" fontId="4" fillId="0" borderId="0" xfId="0" applyNumberFormat="1" applyFont="1" applyAlignment="1">
      <alignment horizontal="center" vertical="justify"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/>
    </xf>
    <xf numFmtId="1" fontId="9" fillId="0" borderId="0" xfId="15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/>
    </xf>
    <xf numFmtId="0" fontId="9" fillId="0" borderId="1" xfId="0" applyFont="1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 horizontal="center"/>
      <protection/>
    </xf>
    <xf numFmtId="0" fontId="8" fillId="0" borderId="1" xfId="0" applyFont="1" applyFill="1" applyBorder="1" applyAlignment="1" applyProtection="1">
      <alignment horizontal="center"/>
      <protection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1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8" fillId="0" borderId="1" xfId="0" applyFont="1" applyFill="1" applyBorder="1" applyAlignment="1" applyProtection="1">
      <alignment/>
      <protection/>
    </xf>
    <xf numFmtId="0" fontId="8" fillId="0" borderId="3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/>
      <protection/>
    </xf>
    <xf numFmtId="0" fontId="6" fillId="0" borderId="3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3" fontId="9" fillId="0" borderId="0" xfId="0" applyNumberFormat="1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1" fontId="8" fillId="0" borderId="0" xfId="0" applyNumberFormat="1" applyFont="1" applyBorder="1" applyAlignment="1" applyProtection="1">
      <alignment horizontal="center" vertical="center" wrapText="1"/>
      <protection/>
    </xf>
    <xf numFmtId="3" fontId="8" fillId="0" borderId="0" xfId="0" applyNumberFormat="1" applyFont="1" applyBorder="1" applyAlignment="1" applyProtection="1">
      <alignment horizontal="center" wrapText="1"/>
      <protection/>
    </xf>
    <xf numFmtId="1" fontId="8" fillId="0" borderId="0" xfId="15" applyNumberFormat="1" applyFont="1" applyBorder="1" applyAlignment="1" applyProtection="1">
      <alignment horizontal="center" wrapText="1"/>
      <protection/>
    </xf>
    <xf numFmtId="0" fontId="21" fillId="0" borderId="1" xfId="0" applyFont="1" applyBorder="1" applyAlignment="1" applyProtection="1">
      <alignment/>
      <protection/>
    </xf>
    <xf numFmtId="1" fontId="19" fillId="0" borderId="0" xfId="0" applyNumberFormat="1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1" fontId="11" fillId="0" borderId="0" xfId="15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9" fillId="0" borderId="1" xfId="0" applyFont="1" applyBorder="1" applyAlignment="1" applyProtection="1">
      <alignment horizontal="center"/>
      <protection/>
    </xf>
    <xf numFmtId="0" fontId="9" fillId="0" borderId="1" xfId="0" applyFont="1" applyBorder="1" applyAlignment="1" applyProtection="1">
      <alignment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3" fontId="3" fillId="0" borderId="5" xfId="0" applyNumberFormat="1" applyFont="1" applyBorder="1" applyAlignment="1">
      <alignment horizontal="center" vertical="center" textRotation="90"/>
    </xf>
    <xf numFmtId="3" fontId="3" fillId="0" borderId="5" xfId="0" applyNumberFormat="1" applyFont="1" applyBorder="1" applyAlignment="1">
      <alignment horizontal="center" vertical="center" textRotation="90"/>
    </xf>
    <xf numFmtId="10" fontId="3" fillId="0" borderId="5" xfId="18" applyNumberFormat="1" applyFont="1" applyBorder="1" applyAlignment="1">
      <alignment horizontal="center" vertical="center" textRotation="90"/>
    </xf>
    <xf numFmtId="2" fontId="3" fillId="0" borderId="5" xfId="0" applyNumberFormat="1" applyFont="1" applyBorder="1" applyAlignment="1">
      <alignment horizontal="center" vertical="center" textRotation="90"/>
    </xf>
    <xf numFmtId="1" fontId="1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11" fillId="0" borderId="0" xfId="15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23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3" fontId="12" fillId="0" borderId="0" xfId="0" applyNumberFormat="1" applyFont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1" fontId="7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 textRotation="90" shrinkToFit="1" readingOrder="2"/>
    </xf>
    <xf numFmtId="0" fontId="0" fillId="0" borderId="0" xfId="0" applyFont="1" applyBorder="1" applyAlignment="1">
      <alignment horizontal="center" vertical="center" textRotation="90" readingOrder="2"/>
    </xf>
    <xf numFmtId="0" fontId="3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 applyProtection="1">
      <alignment horizontal="center" vertical="center" textRotation="90" wrapText="1"/>
      <protection/>
    </xf>
    <xf numFmtId="1" fontId="9" fillId="0" borderId="1" xfId="0" applyNumberFormat="1" applyFont="1" applyBorder="1" applyAlignment="1" applyProtection="1">
      <alignment horizontal="center" vertical="center" textRotation="90" wrapText="1"/>
      <protection/>
    </xf>
    <xf numFmtId="3" fontId="9" fillId="0" borderId="2" xfId="0" applyNumberFormat="1" applyFont="1" applyBorder="1" applyAlignment="1" applyProtection="1">
      <alignment horizontal="center" vertical="center" textRotation="90" wrapText="1"/>
      <protection/>
    </xf>
    <xf numFmtId="1" fontId="3" fillId="0" borderId="1" xfId="0" applyNumberFormat="1" applyFont="1" applyBorder="1" applyAlignment="1" applyProtection="1">
      <alignment horizontal="center" vertical="center" textRotation="90" wrapText="1"/>
      <protection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 applyProtection="1">
      <alignment horizontal="center" vertical="center" textRotation="90" wrapText="1"/>
      <protection/>
    </xf>
    <xf numFmtId="0" fontId="3" fillId="0" borderId="0" xfId="0" applyFont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/>
      <protection/>
    </xf>
    <xf numFmtId="0" fontId="7" fillId="0" borderId="1" xfId="0" applyFont="1" applyBorder="1" applyAlignment="1" applyProtection="1">
      <alignment horizontal="center" vertical="center" textRotation="90"/>
      <protection/>
    </xf>
    <xf numFmtId="0" fontId="7" fillId="0" borderId="1" xfId="0" applyFont="1" applyBorder="1" applyAlignment="1" applyProtection="1">
      <alignment horizontal="center" vertical="center" textRotation="90" wrapText="1"/>
      <protection/>
    </xf>
    <xf numFmtId="1" fontId="7" fillId="0" borderId="1" xfId="0" applyNumberFormat="1" applyFont="1" applyBorder="1" applyAlignment="1" applyProtection="1">
      <alignment horizontal="center" vertical="center" textRotation="90" wrapText="1"/>
      <protection/>
    </xf>
    <xf numFmtId="3" fontId="7" fillId="0" borderId="2" xfId="0" applyNumberFormat="1" applyFont="1" applyBorder="1" applyAlignment="1" applyProtection="1">
      <alignment horizontal="center" vertical="center" textRotation="90"/>
      <protection/>
    </xf>
    <xf numFmtId="1" fontId="7" fillId="0" borderId="1" xfId="0" applyNumberFormat="1" applyFont="1" applyBorder="1" applyAlignment="1" applyProtection="1">
      <alignment horizontal="center" vertical="center" textRotation="90"/>
      <protection/>
    </xf>
    <xf numFmtId="0" fontId="0" fillId="0" borderId="1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Alignment="1">
      <alignment horizontal="center" vertical="center" textRotation="90"/>
    </xf>
    <xf numFmtId="0" fontId="11" fillId="0" borderId="0" xfId="0" applyFont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 horizontal="center" vertical="center" textRotation="90"/>
    </xf>
    <xf numFmtId="0" fontId="9" fillId="0" borderId="5" xfId="0" applyFont="1" applyBorder="1" applyAlignment="1" applyProtection="1">
      <alignment horizontal="center" vertical="center" textRotation="90"/>
      <protection/>
    </xf>
    <xf numFmtId="0" fontId="9" fillId="0" borderId="0" xfId="0" applyFont="1" applyBorder="1" applyAlignment="1" applyProtection="1">
      <alignment horizontal="center" vertical="center" textRotation="90"/>
      <protection/>
    </xf>
    <xf numFmtId="3" fontId="30" fillId="0" borderId="5" xfId="0" applyNumberFormat="1" applyFont="1" applyBorder="1" applyAlignment="1" applyProtection="1">
      <alignment horizontal="center" vertical="center" textRotation="90"/>
      <protection/>
    </xf>
    <xf numFmtId="3" fontId="9" fillId="0" borderId="5" xfId="0" applyNumberFormat="1" applyFont="1" applyBorder="1" applyAlignment="1" applyProtection="1">
      <alignment horizontal="center" vertical="center" textRotation="90"/>
      <protection/>
    </xf>
    <xf numFmtId="3" fontId="31" fillId="0" borderId="5" xfId="0" applyNumberFormat="1" applyFont="1" applyBorder="1" applyAlignment="1" applyProtection="1">
      <alignment horizontal="center" vertical="center" textRotation="90"/>
      <protection/>
    </xf>
    <xf numFmtId="1" fontId="3" fillId="0" borderId="5" xfId="0" applyNumberFormat="1" applyFont="1" applyBorder="1" applyAlignment="1">
      <alignment horizontal="center" vertical="center" textRotation="90"/>
    </xf>
    <xf numFmtId="3" fontId="32" fillId="0" borderId="5" xfId="0" applyNumberFormat="1" applyFont="1" applyBorder="1" applyAlignment="1">
      <alignment horizontal="center" vertical="center" textRotation="90"/>
    </xf>
    <xf numFmtId="3" fontId="33" fillId="0" borderId="5" xfId="0" applyNumberFormat="1" applyFont="1" applyBorder="1" applyAlignment="1">
      <alignment horizontal="center" vertical="center" textRotation="90"/>
    </xf>
    <xf numFmtId="10" fontId="3" fillId="0" borderId="5" xfId="18" applyNumberFormat="1" applyFont="1" applyBorder="1" applyAlignment="1">
      <alignment horizontal="center" vertical="center" textRotation="90"/>
    </xf>
    <xf numFmtId="2" fontId="3" fillId="0" borderId="5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32" fillId="2" borderId="5" xfId="0" applyNumberFormat="1" applyFont="1" applyFill="1" applyBorder="1" applyAlignment="1">
      <alignment horizontal="center" vertical="center" textRotation="90"/>
    </xf>
    <xf numFmtId="3" fontId="33" fillId="2" borderId="5" xfId="0" applyNumberFormat="1" applyFont="1" applyFill="1" applyBorder="1" applyAlignment="1">
      <alignment horizontal="center" vertical="center" textRotation="90"/>
    </xf>
    <xf numFmtId="3" fontId="3" fillId="2" borderId="5" xfId="0" applyNumberFormat="1" applyFont="1" applyFill="1" applyBorder="1" applyAlignment="1">
      <alignment horizontal="center" vertical="center" textRotation="90"/>
    </xf>
    <xf numFmtId="10" fontId="3" fillId="2" borderId="5" xfId="18" applyNumberFormat="1" applyFont="1" applyFill="1" applyBorder="1" applyAlignment="1">
      <alignment horizontal="center" vertical="center" textRotation="90"/>
    </xf>
    <xf numFmtId="2" fontId="3" fillId="2" borderId="5" xfId="0" applyNumberFormat="1" applyFont="1" applyFill="1" applyBorder="1" applyAlignment="1">
      <alignment horizontal="center" vertical="center" textRotation="90"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 textRotation="90"/>
    </xf>
    <xf numFmtId="3" fontId="19" fillId="0" borderId="0" xfId="0" applyNumberFormat="1" applyFont="1" applyBorder="1" applyAlignment="1">
      <alignment horizontal="center"/>
    </xf>
    <xf numFmtId="10" fontId="19" fillId="0" borderId="0" xfId="18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justify" vertical="justify" textRotation="90" shrinkToFit="1" readingOrder="2"/>
    </xf>
    <xf numFmtId="0" fontId="0" fillId="0" borderId="6" xfId="0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9" fillId="0" borderId="5" xfId="0" applyFont="1" applyBorder="1" applyAlignment="1" applyProtection="1">
      <alignment horizontal="center" vertical="center" textRotation="90" wrapText="1"/>
      <protection/>
    </xf>
    <xf numFmtId="0" fontId="9" fillId="0" borderId="0" xfId="0" applyFont="1" applyBorder="1" applyAlignment="1" applyProtection="1">
      <alignment horizontal="center" vertical="center" textRotation="90" wrapText="1"/>
      <protection/>
    </xf>
    <xf numFmtId="3" fontId="9" fillId="0" borderId="0" xfId="0" applyNumberFormat="1" applyFont="1" applyBorder="1" applyAlignment="1" applyProtection="1">
      <alignment horizontal="center" vertical="center" textRotation="90" wrapText="1"/>
      <protection/>
    </xf>
    <xf numFmtId="3" fontId="30" fillId="0" borderId="5" xfId="0" applyNumberFormat="1" applyFont="1" applyBorder="1" applyAlignment="1" applyProtection="1">
      <alignment horizontal="center" vertical="center" textRotation="90" wrapText="1"/>
      <protection/>
    </xf>
    <xf numFmtId="3" fontId="9" fillId="0" borderId="5" xfId="0" applyNumberFormat="1" applyFont="1" applyBorder="1" applyAlignment="1" applyProtection="1">
      <alignment horizontal="center" vertical="center" textRotation="90" wrapText="1"/>
      <protection/>
    </xf>
    <xf numFmtId="3" fontId="31" fillId="0" borderId="5" xfId="0" applyNumberFormat="1" applyFont="1" applyBorder="1" applyAlignment="1" applyProtection="1">
      <alignment horizontal="center" vertical="center" textRotation="90" wrapText="1"/>
      <protection/>
    </xf>
    <xf numFmtId="0" fontId="18" fillId="0" borderId="0" xfId="0" applyFont="1" applyBorder="1" applyAlignment="1">
      <alignment horizontal="center" vertical="center"/>
    </xf>
    <xf numFmtId="0" fontId="29" fillId="0" borderId="0" xfId="0" applyFont="1" applyBorder="1" applyAlignment="1" applyProtection="1">
      <alignment horizontal="center" vertical="center"/>
      <protection/>
    </xf>
    <xf numFmtId="3" fontId="32" fillId="0" borderId="5" xfId="0" applyNumberFormat="1" applyFont="1" applyBorder="1" applyAlignment="1">
      <alignment horizontal="center" vertical="center" textRotation="90"/>
    </xf>
    <xf numFmtId="3" fontId="33" fillId="0" borderId="5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 applyProtection="1">
      <alignment horizontal="center" vertical="center" textRotation="90"/>
      <protection/>
    </xf>
    <xf numFmtId="0" fontId="7" fillId="0" borderId="0" xfId="0" applyFont="1" applyBorder="1" applyAlignment="1" applyProtection="1">
      <alignment horizontal="center" vertical="center" textRotation="90"/>
      <protection/>
    </xf>
    <xf numFmtId="0" fontId="7" fillId="0" borderId="0" xfId="0" applyFont="1" applyBorder="1" applyAlignment="1" applyProtection="1">
      <alignment horizontal="center" vertical="center" textRotation="90" wrapText="1"/>
      <protection/>
    </xf>
    <xf numFmtId="1" fontId="7" fillId="0" borderId="0" xfId="0" applyNumberFormat="1" applyFont="1" applyBorder="1" applyAlignment="1" applyProtection="1">
      <alignment horizontal="center" vertical="center" textRotation="90" wrapText="1"/>
      <protection/>
    </xf>
    <xf numFmtId="3" fontId="7" fillId="0" borderId="0" xfId="0" applyNumberFormat="1" applyFont="1" applyBorder="1" applyAlignment="1" applyProtection="1">
      <alignment horizontal="center" vertical="center" textRotation="90"/>
      <protection/>
    </xf>
    <xf numFmtId="1" fontId="7" fillId="0" borderId="0" xfId="0" applyNumberFormat="1" applyFont="1" applyBorder="1" applyAlignment="1" applyProtection="1">
      <alignment horizontal="center" vertical="center" textRotation="90"/>
      <protection/>
    </xf>
    <xf numFmtId="0" fontId="21" fillId="0" borderId="1" xfId="0" applyFont="1" applyFill="1" applyBorder="1" applyAlignment="1" applyProtection="1">
      <alignment/>
      <protection/>
    </xf>
    <xf numFmtId="0" fontId="21" fillId="0" borderId="3" xfId="0" applyFont="1" applyBorder="1" applyAlignment="1" applyProtection="1">
      <alignment horizontal="center"/>
      <protection/>
    </xf>
    <xf numFmtId="0" fontId="21" fillId="0" borderId="4" xfId="0" applyFont="1" applyBorder="1" applyAlignment="1" applyProtection="1">
      <alignment/>
      <protection/>
    </xf>
    <xf numFmtId="1" fontId="9" fillId="0" borderId="1" xfId="0" applyNumberFormat="1" applyFont="1" applyBorder="1" applyAlignment="1" applyProtection="1">
      <alignment horizontal="center" textRotation="90" wrapText="1"/>
      <protection/>
    </xf>
    <xf numFmtId="0" fontId="3" fillId="0" borderId="1" xfId="0" applyFont="1" applyBorder="1" applyAlignment="1">
      <alignment horizontal="center" textRotation="90" wrapText="1"/>
    </xf>
    <xf numFmtId="0" fontId="9" fillId="0" borderId="1" xfId="0" applyFont="1" applyBorder="1" applyAlignment="1" applyProtection="1">
      <alignment horizontal="center" textRotation="90" wrapText="1"/>
      <protection/>
    </xf>
    <xf numFmtId="3" fontId="9" fillId="0" borderId="2" xfId="0" applyNumberFormat="1" applyFont="1" applyBorder="1" applyAlignment="1" applyProtection="1">
      <alignment horizontal="center" textRotation="90" wrapText="1"/>
      <protection/>
    </xf>
    <xf numFmtId="1" fontId="3" fillId="0" borderId="1" xfId="0" applyNumberFormat="1" applyFont="1" applyBorder="1" applyAlignment="1" applyProtection="1">
      <alignment horizontal="center" textRotation="90" wrapText="1"/>
      <protection/>
    </xf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Border="1" applyAlignment="1" applyProtection="1">
      <alignment horizontal="center" textRotation="90" wrapText="1"/>
      <protection/>
    </xf>
    <xf numFmtId="0" fontId="3" fillId="0" borderId="0" xfId="0" applyFont="1" applyAlignment="1">
      <alignment horizontal="center" textRotation="90" wrapText="1"/>
    </xf>
    <xf numFmtId="0" fontId="21" fillId="0" borderId="0" xfId="0" applyFont="1" applyBorder="1" applyAlignment="1" applyProtection="1">
      <alignment horizontal="center"/>
      <protection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" fontId="34" fillId="0" borderId="0" xfId="0" applyNumberFormat="1" applyFont="1" applyBorder="1" applyAlignment="1">
      <alignment horizont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 shrinkToFit="1" readingOrder="2"/>
    </xf>
    <xf numFmtId="0" fontId="0" fillId="0" borderId="11" xfId="0" applyFont="1" applyBorder="1" applyAlignment="1">
      <alignment horizontal="center" vertical="center" textRotation="90" wrapText="1" shrinkToFit="1" readingOrder="2"/>
    </xf>
    <xf numFmtId="0" fontId="0" fillId="0" borderId="12" xfId="0" applyFont="1" applyBorder="1" applyAlignment="1">
      <alignment horizontal="center" vertical="center" textRotation="90" wrapText="1" shrinkToFit="1" readingOrder="2"/>
    </xf>
    <xf numFmtId="0" fontId="0" fillId="0" borderId="10" xfId="0" applyFont="1" applyBorder="1" applyAlignment="1">
      <alignment horizontal="center" vertical="center" textRotation="90" wrapText="1" readingOrder="2"/>
    </xf>
    <xf numFmtId="0" fontId="0" fillId="0" borderId="11" xfId="0" applyFont="1" applyBorder="1" applyAlignment="1">
      <alignment horizontal="center" vertical="center" textRotation="90" wrapText="1" readingOrder="2"/>
    </xf>
    <xf numFmtId="0" fontId="0" fillId="0" borderId="12" xfId="0" applyFont="1" applyBorder="1" applyAlignment="1">
      <alignment horizontal="center" vertical="center" textRotation="90" wrapText="1" readingOrder="2"/>
    </xf>
    <xf numFmtId="0" fontId="3" fillId="0" borderId="7" xfId="0" applyFont="1" applyBorder="1" applyAlignment="1">
      <alignment horizontal="center" vertical="center" textRotation="91"/>
    </xf>
    <xf numFmtId="0" fontId="3" fillId="0" borderId="9" xfId="0" applyFont="1" applyBorder="1" applyAlignment="1">
      <alignment horizontal="center" vertical="center" textRotation="91"/>
    </xf>
    <xf numFmtId="0" fontId="17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9" fillId="0" borderId="7" xfId="0" applyFont="1" applyBorder="1" applyAlignment="1" applyProtection="1">
      <alignment horizontal="center" vertical="center"/>
      <protection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9" fillId="0" borderId="9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49" fontId="25" fillId="0" borderId="7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9" fillId="0" borderId="7" xfId="0" applyFont="1" applyBorder="1" applyAlignment="1" applyProtection="1">
      <alignment horizontal="center" vertical="center"/>
      <protection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textRotation="90" wrapText="1" shrinkToFit="1" readingOrder="2"/>
    </xf>
    <xf numFmtId="0" fontId="0" fillId="0" borderId="17" xfId="0" applyFont="1" applyBorder="1" applyAlignment="1">
      <alignment horizontal="center" vertical="center" textRotation="90" wrapText="1" shrinkToFit="1" readingOrder="2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8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21" bestFit="1" customWidth="1"/>
    <col min="2" max="2" width="5.00390625" style="21" customWidth="1"/>
    <col min="3" max="4" width="16.7109375" style="20" customWidth="1"/>
    <col min="5" max="5" width="6.28125" style="1" bestFit="1" customWidth="1"/>
    <col min="6" max="8" width="4.7109375" style="20" customWidth="1"/>
    <col min="9" max="9" width="4.57421875" style="20" customWidth="1"/>
    <col min="10" max="10" width="4.7109375" style="20" customWidth="1"/>
    <col min="11" max="11" width="4.7109375" style="22" customWidth="1"/>
    <col min="12" max="12" width="4.7109375" style="23" customWidth="1"/>
    <col min="13" max="13" width="4.7109375" style="24" customWidth="1"/>
    <col min="14" max="14" width="4.57421875" style="20" customWidth="1"/>
    <col min="15" max="18" width="4.7109375" style="20" customWidth="1"/>
    <col min="19" max="20" width="4.7109375" style="21" customWidth="1"/>
    <col min="21" max="21" width="6.7109375" style="3" customWidth="1"/>
    <col min="22" max="22" width="6.8515625" style="2" customWidth="1"/>
    <col min="23" max="23" width="6.7109375" style="2" customWidth="1"/>
    <col min="24" max="24" width="8.421875" style="2" customWidth="1"/>
    <col min="25" max="25" width="8.7109375" style="2" customWidth="1"/>
    <col min="26" max="16384" width="9.140625" style="20" customWidth="1"/>
  </cols>
  <sheetData>
    <row r="1" spans="14:18" ht="15.75" customHeight="1" thickBot="1">
      <c r="N1" s="21"/>
      <c r="O1" s="21"/>
      <c r="P1" s="21"/>
      <c r="Q1" s="21"/>
      <c r="R1" s="21"/>
    </row>
    <row r="2" spans="1:25" s="25" customFormat="1" ht="24.75" customHeight="1">
      <c r="A2" s="26"/>
      <c r="B2" s="132"/>
      <c r="C2" s="247" t="s">
        <v>324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9"/>
    </row>
    <row r="3" spans="1:25" s="25" customFormat="1" ht="24.75" customHeight="1" thickBot="1">
      <c r="A3" s="26"/>
      <c r="B3" s="133"/>
      <c r="C3" s="250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2"/>
    </row>
    <row r="4" spans="1:25" s="25" customFormat="1" ht="15.75" customHeight="1" thickBot="1">
      <c r="A4" s="26"/>
      <c r="B4" s="27"/>
      <c r="C4" s="28"/>
      <c r="D4" s="28"/>
      <c r="E4" s="29"/>
      <c r="F4" s="28"/>
      <c r="G4" s="28"/>
      <c r="H4" s="28"/>
      <c r="I4" s="28"/>
      <c r="J4" s="28"/>
      <c r="K4" s="30"/>
      <c r="L4" s="31"/>
      <c r="M4" s="32"/>
      <c r="N4" s="33"/>
      <c r="O4" s="33"/>
      <c r="P4" s="33"/>
      <c r="Q4" s="33"/>
      <c r="R4" s="33"/>
      <c r="S4" s="26"/>
      <c r="T4" s="26"/>
      <c r="U4" s="144"/>
      <c r="V4" s="144"/>
      <c r="W4" s="144"/>
      <c r="X4" s="145"/>
      <c r="Y4" s="144"/>
    </row>
    <row r="5" spans="1:25" s="34" customFormat="1" ht="24.75" customHeight="1" thickBot="1">
      <c r="A5" s="35"/>
      <c r="B5" s="134"/>
      <c r="C5" s="253" t="s">
        <v>323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5"/>
    </row>
    <row r="6" spans="1:25" s="34" customFormat="1" ht="15.75" customHeight="1" thickBot="1">
      <c r="A6" s="35"/>
      <c r="B6" s="36"/>
      <c r="C6" s="5"/>
      <c r="D6" s="5"/>
      <c r="E6" s="37"/>
      <c r="F6" s="38"/>
      <c r="G6" s="38"/>
      <c r="H6" s="38"/>
      <c r="I6" s="38"/>
      <c r="J6" s="38"/>
      <c r="K6" s="39"/>
      <c r="L6" s="40"/>
      <c r="M6" s="41"/>
      <c r="N6" s="35"/>
      <c r="O6" s="35"/>
      <c r="P6" s="35"/>
      <c r="Q6" s="35"/>
      <c r="R6" s="35"/>
      <c r="S6" s="35"/>
      <c r="T6" s="35"/>
      <c r="U6" s="144"/>
      <c r="V6" s="144"/>
      <c r="W6" s="144"/>
      <c r="X6" s="145"/>
      <c r="Y6" s="144"/>
    </row>
    <row r="7" spans="2:25" ht="30" customHeight="1" thickBot="1">
      <c r="B7" s="135"/>
      <c r="C7" s="256" t="s">
        <v>260</v>
      </c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8"/>
    </row>
    <row r="8" spans="2:25" ht="15.75" customHeight="1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U8" s="144"/>
      <c r="V8" s="144"/>
      <c r="W8" s="144"/>
      <c r="X8" s="145"/>
      <c r="Y8" s="144"/>
    </row>
    <row r="9" spans="1:25" s="153" customFormat="1" ht="142.5">
      <c r="A9" s="146" t="s">
        <v>261</v>
      </c>
      <c r="B9" s="147" t="s">
        <v>262</v>
      </c>
      <c r="C9" s="147" t="s">
        <v>0</v>
      </c>
      <c r="D9" s="147" t="s">
        <v>1</v>
      </c>
      <c r="E9" s="147" t="s">
        <v>287</v>
      </c>
      <c r="F9" s="147" t="s">
        <v>288</v>
      </c>
      <c r="G9" s="147" t="s">
        <v>289</v>
      </c>
      <c r="H9" s="147" t="s">
        <v>290</v>
      </c>
      <c r="I9" s="147" t="s">
        <v>291</v>
      </c>
      <c r="J9" s="147" t="s">
        <v>292</v>
      </c>
      <c r="K9" s="148" t="s">
        <v>293</v>
      </c>
      <c r="L9" s="149" t="s">
        <v>294</v>
      </c>
      <c r="M9" s="150" t="s">
        <v>295</v>
      </c>
      <c r="N9" s="151" t="s">
        <v>296</v>
      </c>
      <c r="O9" s="151" t="s">
        <v>263</v>
      </c>
      <c r="P9" s="151" t="s">
        <v>297</v>
      </c>
      <c r="Q9" s="151" t="s">
        <v>298</v>
      </c>
      <c r="R9" s="151" t="s">
        <v>299</v>
      </c>
      <c r="S9" s="151"/>
      <c r="T9" s="151"/>
      <c r="U9" s="152" t="s">
        <v>292</v>
      </c>
      <c r="V9" s="146" t="s">
        <v>300</v>
      </c>
      <c r="W9" s="146" t="s">
        <v>301</v>
      </c>
      <c r="X9" s="146" t="s">
        <v>302</v>
      </c>
      <c r="Y9" s="146" t="s">
        <v>303</v>
      </c>
    </row>
    <row r="10" spans="1:20" ht="15.75" thickBot="1">
      <c r="A10" s="56"/>
      <c r="B10" s="8"/>
      <c r="C10" s="7"/>
      <c r="D10" s="7"/>
      <c r="E10" s="6"/>
      <c r="F10" s="8"/>
      <c r="G10" s="8"/>
      <c r="H10" s="8"/>
      <c r="I10" s="8"/>
      <c r="J10" s="8"/>
      <c r="K10" s="54"/>
      <c r="L10" s="45"/>
      <c r="M10" s="55"/>
      <c r="N10" s="56"/>
      <c r="O10" s="52"/>
      <c r="P10" s="52"/>
      <c r="Q10" s="52"/>
      <c r="R10" s="52"/>
      <c r="S10" s="69"/>
      <c r="T10" s="69"/>
    </row>
    <row r="11" spans="2:25" ht="32.25" thickBot="1">
      <c r="B11" s="140"/>
      <c r="C11" s="224" t="s">
        <v>272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6"/>
    </row>
    <row r="12" spans="1:20" ht="15">
      <c r="A12" s="56"/>
      <c r="B12" s="8"/>
      <c r="C12" s="7"/>
      <c r="D12" s="7"/>
      <c r="E12" s="6"/>
      <c r="F12" s="8"/>
      <c r="G12" s="8"/>
      <c r="H12" s="8"/>
      <c r="I12" s="8"/>
      <c r="J12" s="8"/>
      <c r="K12" s="54"/>
      <c r="L12" s="45"/>
      <c r="M12" s="55"/>
      <c r="N12" s="56"/>
      <c r="O12" s="52"/>
      <c r="P12" s="52"/>
      <c r="Q12" s="52"/>
      <c r="R12" s="52"/>
      <c r="S12" s="69"/>
      <c r="T12" s="69"/>
    </row>
    <row r="13" spans="1:25" s="164" customFormat="1" ht="84">
      <c r="A13" s="154" t="s">
        <v>197</v>
      </c>
      <c r="B13" s="155" t="s">
        <v>198</v>
      </c>
      <c r="C13" s="155" t="s">
        <v>0</v>
      </c>
      <c r="D13" s="155" t="s">
        <v>1</v>
      </c>
      <c r="E13" s="156" t="s">
        <v>304</v>
      </c>
      <c r="F13" s="156" t="s">
        <v>305</v>
      </c>
      <c r="G13" s="156" t="s">
        <v>306</v>
      </c>
      <c r="H13" s="156" t="s">
        <v>307</v>
      </c>
      <c r="I13" s="156" t="s">
        <v>308</v>
      </c>
      <c r="J13" s="157" t="s">
        <v>309</v>
      </c>
      <c r="K13" s="158" t="s">
        <v>310</v>
      </c>
      <c r="L13" s="159" t="s">
        <v>199</v>
      </c>
      <c r="M13" s="160" t="s">
        <v>311</v>
      </c>
      <c r="N13" s="161" t="s">
        <v>312</v>
      </c>
      <c r="O13" s="161" t="s">
        <v>263</v>
      </c>
      <c r="P13" s="161" t="s">
        <v>313</v>
      </c>
      <c r="Q13" s="161" t="s">
        <v>314</v>
      </c>
      <c r="R13" s="161" t="s">
        <v>315</v>
      </c>
      <c r="S13" s="161"/>
      <c r="T13" s="162"/>
      <c r="U13" s="163"/>
      <c r="V13" s="163"/>
      <c r="W13" s="163"/>
      <c r="X13" s="163"/>
      <c r="Y13" s="163"/>
    </row>
    <row r="14" spans="1:20" ht="15">
      <c r="A14" s="56"/>
      <c r="B14" s="8"/>
      <c r="C14" s="7"/>
      <c r="D14" s="7"/>
      <c r="E14" s="6"/>
      <c r="F14" s="8"/>
      <c r="G14" s="8"/>
      <c r="H14" s="8"/>
      <c r="I14" s="8"/>
      <c r="J14" s="8"/>
      <c r="K14" s="54"/>
      <c r="L14" s="45"/>
      <c r="M14" s="55"/>
      <c r="N14" s="56"/>
      <c r="O14" s="52"/>
      <c r="P14" s="52"/>
      <c r="Q14" s="52"/>
      <c r="R14" s="52"/>
      <c r="S14" s="69"/>
      <c r="T14" s="69"/>
    </row>
    <row r="15" spans="1:20" ht="15">
      <c r="A15" s="50">
        <v>1</v>
      </c>
      <c r="B15" s="15">
        <v>1</v>
      </c>
      <c r="C15" s="14" t="s">
        <v>286</v>
      </c>
      <c r="D15" s="14" t="s">
        <v>96</v>
      </c>
      <c r="E15" s="13">
        <v>9987</v>
      </c>
      <c r="F15" s="15" t="s">
        <v>201</v>
      </c>
      <c r="G15" s="15">
        <v>31</v>
      </c>
      <c r="H15" s="15">
        <v>10</v>
      </c>
      <c r="I15" s="15">
        <v>1</v>
      </c>
      <c r="J15" s="15">
        <f>(G15-H15-I15)</f>
        <v>20</v>
      </c>
      <c r="K15" s="47">
        <v>15</v>
      </c>
      <c r="L15" s="48">
        <v>5</v>
      </c>
      <c r="M15" s="49">
        <v>0</v>
      </c>
      <c r="N15" s="50">
        <v>0</v>
      </c>
      <c r="O15" s="51">
        <v>0</v>
      </c>
      <c r="P15" s="51">
        <v>0</v>
      </c>
      <c r="Q15" s="51">
        <v>0</v>
      </c>
      <c r="R15" s="51">
        <v>0</v>
      </c>
      <c r="S15" s="53">
        <f>J15-K15-L15-M15-N15-O15-P15-Q15-R15</f>
        <v>0</v>
      </c>
      <c r="T15" s="69"/>
    </row>
    <row r="16" spans="2:18" ht="15.75" thickBot="1">
      <c r="B16" s="8"/>
      <c r="C16" s="7"/>
      <c r="D16" s="7"/>
      <c r="E16" s="6"/>
      <c r="F16" s="8"/>
      <c r="G16" s="8"/>
      <c r="H16" s="8"/>
      <c r="I16" s="8"/>
      <c r="J16" s="8"/>
      <c r="K16" s="54"/>
      <c r="L16" s="45"/>
      <c r="M16" s="55"/>
      <c r="N16" s="56"/>
      <c r="O16" s="52"/>
      <c r="P16" s="52"/>
      <c r="Q16" s="52"/>
      <c r="R16" s="52"/>
    </row>
    <row r="17" spans="2:20" ht="15.75" thickBot="1">
      <c r="B17" s="8"/>
      <c r="C17" s="237" t="s">
        <v>202</v>
      </c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40"/>
      <c r="T17" s="165"/>
    </row>
    <row r="18" spans="2:18" ht="15">
      <c r="B18" s="8"/>
      <c r="C18" s="7"/>
      <c r="D18" s="7"/>
      <c r="E18" s="6"/>
      <c r="F18" s="8"/>
      <c r="G18" s="8"/>
      <c r="H18" s="8"/>
      <c r="I18" s="8"/>
      <c r="J18" s="8"/>
      <c r="K18" s="44"/>
      <c r="L18" s="45"/>
      <c r="N18" s="56"/>
      <c r="O18" s="52"/>
      <c r="P18" s="52"/>
      <c r="Q18" s="52"/>
      <c r="R18" s="52"/>
    </row>
    <row r="19" spans="1:20" ht="84">
      <c r="A19" s="50" t="s">
        <v>197</v>
      </c>
      <c r="B19" s="15" t="s">
        <v>198</v>
      </c>
      <c r="C19" s="155" t="s">
        <v>0</v>
      </c>
      <c r="D19" s="155" t="s">
        <v>1</v>
      </c>
      <c r="E19" s="156" t="s">
        <v>304</v>
      </c>
      <c r="F19" s="156" t="s">
        <v>305</v>
      </c>
      <c r="G19" s="156" t="s">
        <v>306</v>
      </c>
      <c r="H19" s="156" t="s">
        <v>307</v>
      </c>
      <c r="I19" s="156" t="s">
        <v>308</v>
      </c>
      <c r="J19" s="157" t="s">
        <v>309</v>
      </c>
      <c r="K19" s="158" t="s">
        <v>310</v>
      </c>
      <c r="L19" s="159" t="s">
        <v>199</v>
      </c>
      <c r="M19" s="160" t="s">
        <v>311</v>
      </c>
      <c r="N19" s="161" t="s">
        <v>312</v>
      </c>
      <c r="O19" s="161" t="s">
        <v>263</v>
      </c>
      <c r="P19" s="161" t="s">
        <v>313</v>
      </c>
      <c r="Q19" s="161" t="s">
        <v>314</v>
      </c>
      <c r="R19" s="161" t="s">
        <v>315</v>
      </c>
      <c r="S19" s="161"/>
      <c r="T19" s="162"/>
    </row>
    <row r="20" spans="2:18" ht="15">
      <c r="B20" s="8"/>
      <c r="C20" s="7"/>
      <c r="D20" s="7"/>
      <c r="E20" s="6"/>
      <c r="F20" s="8"/>
      <c r="G20" s="8"/>
      <c r="H20" s="8"/>
      <c r="I20" s="8"/>
      <c r="J20" s="8"/>
      <c r="K20" s="44"/>
      <c r="L20" s="45"/>
      <c r="M20" s="46"/>
      <c r="N20" s="21"/>
      <c r="O20" s="21"/>
      <c r="P20" s="21"/>
      <c r="Q20" s="21"/>
      <c r="R20" s="21"/>
    </row>
    <row r="21" spans="1:20" ht="15">
      <c r="A21" s="50">
        <v>2</v>
      </c>
      <c r="B21" s="15">
        <v>2</v>
      </c>
      <c r="C21" s="14" t="s">
        <v>203</v>
      </c>
      <c r="D21" s="14" t="s">
        <v>7</v>
      </c>
      <c r="E21" s="13">
        <v>225</v>
      </c>
      <c r="F21" s="15" t="s">
        <v>30</v>
      </c>
      <c r="G21" s="15">
        <v>31</v>
      </c>
      <c r="H21" s="15">
        <v>10</v>
      </c>
      <c r="I21" s="15">
        <v>1</v>
      </c>
      <c r="J21" s="15">
        <f>(G21-H21-I21)</f>
        <v>20</v>
      </c>
      <c r="K21" s="47">
        <v>16</v>
      </c>
      <c r="L21" s="48">
        <v>4</v>
      </c>
      <c r="M21" s="49">
        <v>0</v>
      </c>
      <c r="N21" s="50">
        <v>0</v>
      </c>
      <c r="O21" s="51">
        <v>0</v>
      </c>
      <c r="P21" s="51">
        <v>0</v>
      </c>
      <c r="Q21" s="51">
        <v>0</v>
      </c>
      <c r="R21" s="51">
        <v>0</v>
      </c>
      <c r="S21" s="53">
        <f>J21-K21-L21-M21-N21-O21-P21-Q21-R21</f>
        <v>0</v>
      </c>
      <c r="T21" s="69"/>
    </row>
    <row r="22" spans="2:18" ht="15.75" thickBot="1">
      <c r="B22" s="8"/>
      <c r="C22" s="7"/>
      <c r="D22" s="7"/>
      <c r="E22" s="6"/>
      <c r="F22" s="8"/>
      <c r="G22" s="8"/>
      <c r="H22" s="8"/>
      <c r="I22" s="8"/>
      <c r="J22" s="8"/>
      <c r="K22" s="44"/>
      <c r="L22" s="45"/>
      <c r="M22" s="55"/>
      <c r="N22" s="56"/>
      <c r="O22" s="52"/>
      <c r="P22" s="52"/>
      <c r="Q22" s="52"/>
      <c r="R22" s="52"/>
    </row>
    <row r="23" spans="2:20" ht="15.75" thickBot="1">
      <c r="B23" s="8"/>
      <c r="C23" s="237" t="s">
        <v>204</v>
      </c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40"/>
      <c r="T23" s="165"/>
    </row>
    <row r="24" spans="2:18" ht="15">
      <c r="B24" s="8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56"/>
      <c r="O24" s="52"/>
      <c r="P24" s="52"/>
      <c r="Q24" s="52"/>
      <c r="R24" s="52"/>
    </row>
    <row r="25" spans="1:20" ht="84">
      <c r="A25" s="50" t="s">
        <v>197</v>
      </c>
      <c r="B25" s="15" t="s">
        <v>198</v>
      </c>
      <c r="C25" s="155" t="s">
        <v>0</v>
      </c>
      <c r="D25" s="155" t="s">
        <v>1</v>
      </c>
      <c r="E25" s="156" t="s">
        <v>304</v>
      </c>
      <c r="F25" s="156" t="s">
        <v>305</v>
      </c>
      <c r="G25" s="156" t="s">
        <v>306</v>
      </c>
      <c r="H25" s="156" t="s">
        <v>307</v>
      </c>
      <c r="I25" s="156" t="s">
        <v>308</v>
      </c>
      <c r="J25" s="157" t="s">
        <v>309</v>
      </c>
      <c r="K25" s="158" t="s">
        <v>310</v>
      </c>
      <c r="L25" s="159" t="s">
        <v>199</v>
      </c>
      <c r="M25" s="160" t="s">
        <v>311</v>
      </c>
      <c r="N25" s="161" t="s">
        <v>312</v>
      </c>
      <c r="O25" s="161" t="s">
        <v>263</v>
      </c>
      <c r="P25" s="161" t="s">
        <v>313</v>
      </c>
      <c r="Q25" s="161" t="s">
        <v>314</v>
      </c>
      <c r="R25" s="161" t="s">
        <v>315</v>
      </c>
      <c r="S25" s="161"/>
      <c r="T25" s="162"/>
    </row>
    <row r="26" spans="2:18" ht="15">
      <c r="B26" s="8"/>
      <c r="C26" s="42"/>
      <c r="D26" s="4"/>
      <c r="E26" s="4"/>
      <c r="F26" s="4"/>
      <c r="G26" s="4"/>
      <c r="H26" s="4"/>
      <c r="I26" s="4"/>
      <c r="J26" s="4"/>
      <c r="K26" s="60"/>
      <c r="L26" s="4"/>
      <c r="M26" s="55"/>
      <c r="N26" s="56"/>
      <c r="O26" s="52"/>
      <c r="P26" s="52"/>
      <c r="Q26" s="52"/>
      <c r="R26" s="52"/>
    </row>
    <row r="27" spans="1:20" ht="15">
      <c r="A27" s="50">
        <v>3</v>
      </c>
      <c r="B27" s="15">
        <v>3</v>
      </c>
      <c r="C27" s="14" t="s">
        <v>94</v>
      </c>
      <c r="D27" s="14" t="s">
        <v>74</v>
      </c>
      <c r="E27" s="13">
        <v>98</v>
      </c>
      <c r="F27" s="15" t="s">
        <v>24</v>
      </c>
      <c r="G27" s="15">
        <v>31</v>
      </c>
      <c r="H27" s="15">
        <v>10</v>
      </c>
      <c r="I27" s="15">
        <v>1</v>
      </c>
      <c r="J27" s="15">
        <f>(G27-H27-I27)</f>
        <v>20</v>
      </c>
      <c r="K27" s="47">
        <v>20</v>
      </c>
      <c r="L27" s="48">
        <v>0</v>
      </c>
      <c r="M27" s="49">
        <v>0</v>
      </c>
      <c r="N27" s="50">
        <v>0</v>
      </c>
      <c r="O27" s="51">
        <v>0</v>
      </c>
      <c r="P27" s="51">
        <v>0</v>
      </c>
      <c r="Q27" s="51">
        <v>0</v>
      </c>
      <c r="R27" s="51">
        <v>0</v>
      </c>
      <c r="S27" s="53">
        <f>J27-K27-L27-M27-N27-O27-P27-Q27-R27</f>
        <v>0</v>
      </c>
      <c r="T27" s="69"/>
    </row>
    <row r="28" spans="2:18" ht="15">
      <c r="B28" s="8"/>
      <c r="C28" s="7"/>
      <c r="D28" s="7"/>
      <c r="E28" s="6"/>
      <c r="F28" s="8"/>
      <c r="G28" s="8"/>
      <c r="H28" s="8"/>
      <c r="I28" s="8"/>
      <c r="J28" s="8"/>
      <c r="K28" s="44"/>
      <c r="L28" s="45"/>
      <c r="M28" s="55"/>
      <c r="N28" s="56"/>
      <c r="O28" s="52"/>
      <c r="P28" s="52"/>
      <c r="Q28" s="52"/>
      <c r="R28" s="52"/>
    </row>
    <row r="29" spans="1:20" ht="84">
      <c r="A29" s="50" t="s">
        <v>197</v>
      </c>
      <c r="B29" s="15" t="s">
        <v>198</v>
      </c>
      <c r="C29" s="155" t="s">
        <v>0</v>
      </c>
      <c r="D29" s="155" t="s">
        <v>1</v>
      </c>
      <c r="E29" s="156" t="s">
        <v>304</v>
      </c>
      <c r="F29" s="156" t="s">
        <v>305</v>
      </c>
      <c r="G29" s="156" t="s">
        <v>306</v>
      </c>
      <c r="H29" s="156" t="s">
        <v>307</v>
      </c>
      <c r="I29" s="156" t="s">
        <v>308</v>
      </c>
      <c r="J29" s="157" t="s">
        <v>309</v>
      </c>
      <c r="K29" s="158" t="s">
        <v>310</v>
      </c>
      <c r="L29" s="159" t="s">
        <v>199</v>
      </c>
      <c r="M29" s="160" t="s">
        <v>311</v>
      </c>
      <c r="N29" s="161" t="s">
        <v>312</v>
      </c>
      <c r="O29" s="161" t="s">
        <v>263</v>
      </c>
      <c r="P29" s="161" t="s">
        <v>313</v>
      </c>
      <c r="Q29" s="161" t="s">
        <v>314</v>
      </c>
      <c r="R29" s="161" t="s">
        <v>315</v>
      </c>
      <c r="S29" s="161"/>
      <c r="T29" s="162"/>
    </row>
    <row r="30" spans="2:18" ht="15">
      <c r="B30" s="8"/>
      <c r="C30" s="7"/>
      <c r="D30" s="7"/>
      <c r="E30" s="6"/>
      <c r="F30" s="8"/>
      <c r="G30" s="8"/>
      <c r="H30" s="8"/>
      <c r="I30" s="8"/>
      <c r="J30" s="8"/>
      <c r="K30" s="54"/>
      <c r="L30" s="45"/>
      <c r="M30" s="55"/>
      <c r="N30" s="56"/>
      <c r="O30" s="52"/>
      <c r="P30" s="52"/>
      <c r="Q30" s="52"/>
      <c r="R30" s="52"/>
    </row>
    <row r="31" spans="1:20" ht="15">
      <c r="A31" s="50">
        <v>4</v>
      </c>
      <c r="B31" s="15">
        <v>4</v>
      </c>
      <c r="C31" s="14" t="s">
        <v>124</v>
      </c>
      <c r="D31" s="14" t="s">
        <v>125</v>
      </c>
      <c r="E31" s="13">
        <v>517</v>
      </c>
      <c r="F31" s="15" t="s">
        <v>5</v>
      </c>
      <c r="G31" s="15">
        <v>31</v>
      </c>
      <c r="H31" s="15">
        <v>10</v>
      </c>
      <c r="I31" s="15">
        <v>1</v>
      </c>
      <c r="J31" s="15">
        <f>(G31-H31-I31)</f>
        <v>20</v>
      </c>
      <c r="K31" s="47">
        <v>16</v>
      </c>
      <c r="L31" s="48">
        <v>3</v>
      </c>
      <c r="M31" s="49">
        <v>0</v>
      </c>
      <c r="N31" s="50">
        <v>1</v>
      </c>
      <c r="O31" s="51">
        <v>0</v>
      </c>
      <c r="P31" s="51">
        <v>0</v>
      </c>
      <c r="Q31" s="51">
        <v>0</v>
      </c>
      <c r="R31" s="51">
        <v>0</v>
      </c>
      <c r="S31" s="53">
        <f>J31-K31-L31-M31-N31-O31-P31-Q31-R31</f>
        <v>0</v>
      </c>
      <c r="T31" s="69"/>
    </row>
    <row r="32" spans="1:20" ht="15">
      <c r="A32" s="50">
        <v>5</v>
      </c>
      <c r="B32" s="15">
        <v>5</v>
      </c>
      <c r="C32" s="14" t="s">
        <v>121</v>
      </c>
      <c r="D32" s="14" t="s">
        <v>87</v>
      </c>
      <c r="E32" s="13">
        <v>113</v>
      </c>
      <c r="F32" s="15" t="s">
        <v>54</v>
      </c>
      <c r="G32" s="15">
        <v>31</v>
      </c>
      <c r="H32" s="15">
        <v>10</v>
      </c>
      <c r="I32" s="15">
        <v>1</v>
      </c>
      <c r="J32" s="15">
        <f>(G32-H32-I32)</f>
        <v>20</v>
      </c>
      <c r="K32" s="47">
        <v>19</v>
      </c>
      <c r="L32" s="48">
        <v>0</v>
      </c>
      <c r="M32" s="49">
        <v>0</v>
      </c>
      <c r="N32" s="50">
        <v>1</v>
      </c>
      <c r="O32" s="51">
        <v>0</v>
      </c>
      <c r="P32" s="51">
        <v>0</v>
      </c>
      <c r="Q32" s="51">
        <v>0</v>
      </c>
      <c r="R32" s="51">
        <v>0</v>
      </c>
      <c r="S32" s="53">
        <f>J32-K32-L32-M32-N32-O32-P32-Q32-R32</f>
        <v>0</v>
      </c>
      <c r="T32" s="69"/>
    </row>
    <row r="33" spans="1:20" ht="15">
      <c r="A33" s="50">
        <v>6</v>
      </c>
      <c r="B33" s="15">
        <v>6</v>
      </c>
      <c r="C33" s="14" t="s">
        <v>135</v>
      </c>
      <c r="D33" s="14" t="s">
        <v>136</v>
      </c>
      <c r="E33" s="13">
        <v>94</v>
      </c>
      <c r="F33" s="15" t="s">
        <v>10</v>
      </c>
      <c r="G33" s="15">
        <v>31</v>
      </c>
      <c r="H33" s="15">
        <v>10</v>
      </c>
      <c r="I33" s="15">
        <v>1</v>
      </c>
      <c r="J33" s="15">
        <f>(G33-H33-I33)</f>
        <v>20</v>
      </c>
      <c r="K33" s="47">
        <v>14</v>
      </c>
      <c r="L33" s="48">
        <v>3</v>
      </c>
      <c r="M33" s="49">
        <v>3</v>
      </c>
      <c r="N33" s="50">
        <v>0</v>
      </c>
      <c r="O33" s="51">
        <v>0</v>
      </c>
      <c r="P33" s="51">
        <v>0</v>
      </c>
      <c r="Q33" s="51">
        <v>0</v>
      </c>
      <c r="R33" s="51">
        <v>0</v>
      </c>
      <c r="S33" s="53">
        <f>J33-K33-L33-M33-N33-O33-P33-Q33-R33</f>
        <v>0</v>
      </c>
      <c r="T33" s="69"/>
    </row>
    <row r="34" spans="1:20" ht="15">
      <c r="A34" s="50">
        <v>7</v>
      </c>
      <c r="B34" s="15">
        <v>7</v>
      </c>
      <c r="C34" s="14" t="s">
        <v>177</v>
      </c>
      <c r="D34" s="14" t="s">
        <v>37</v>
      </c>
      <c r="E34" s="13">
        <v>120</v>
      </c>
      <c r="F34" s="15" t="s">
        <v>89</v>
      </c>
      <c r="G34" s="15">
        <v>31</v>
      </c>
      <c r="H34" s="15">
        <v>10</v>
      </c>
      <c r="I34" s="15">
        <v>1</v>
      </c>
      <c r="J34" s="15">
        <f>(G34-H34-I34)</f>
        <v>20</v>
      </c>
      <c r="K34" s="47">
        <v>12</v>
      </c>
      <c r="L34" s="48">
        <v>8</v>
      </c>
      <c r="M34" s="49">
        <v>0</v>
      </c>
      <c r="N34" s="50">
        <v>0</v>
      </c>
      <c r="O34" s="51">
        <v>0</v>
      </c>
      <c r="P34" s="51">
        <v>0</v>
      </c>
      <c r="Q34" s="51">
        <v>0</v>
      </c>
      <c r="R34" s="51">
        <v>0</v>
      </c>
      <c r="S34" s="53">
        <f>J34-K34-L34-M34-N34-O34-P34-Q34-R34</f>
        <v>0</v>
      </c>
      <c r="T34" s="69"/>
    </row>
    <row r="35" spans="2:18" ht="15.75" thickBot="1">
      <c r="B35" s="8"/>
      <c r="C35" s="7"/>
      <c r="D35" s="7"/>
      <c r="E35" s="6"/>
      <c r="F35" s="8"/>
      <c r="G35" s="8"/>
      <c r="H35" s="8"/>
      <c r="I35" s="8"/>
      <c r="J35" s="8"/>
      <c r="K35" s="54"/>
      <c r="L35" s="45"/>
      <c r="M35" s="55"/>
      <c r="N35" s="56"/>
      <c r="O35" s="52"/>
      <c r="P35" s="52"/>
      <c r="Q35" s="52"/>
      <c r="R35" s="52"/>
    </row>
    <row r="36" spans="2:25" ht="15.75" customHeight="1" thickBot="1">
      <c r="B36" s="8"/>
      <c r="C36" s="237" t="s">
        <v>273</v>
      </c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40"/>
      <c r="T36" s="191"/>
      <c r="U36" s="229" t="s">
        <v>292</v>
      </c>
      <c r="V36" s="229" t="s">
        <v>300</v>
      </c>
      <c r="W36" s="229" t="s">
        <v>301</v>
      </c>
      <c r="X36" s="232" t="s">
        <v>302</v>
      </c>
      <c r="Y36" s="229" t="s">
        <v>303</v>
      </c>
    </row>
    <row r="37" spans="2:25" ht="15">
      <c r="B37" s="8"/>
      <c r="C37" s="42"/>
      <c r="D37" s="4"/>
      <c r="E37" s="4"/>
      <c r="F37" s="4"/>
      <c r="G37" s="4"/>
      <c r="H37" s="4"/>
      <c r="I37" s="4"/>
      <c r="J37" s="4"/>
      <c r="K37" s="60"/>
      <c r="L37" s="4"/>
      <c r="N37" s="56"/>
      <c r="O37" s="52"/>
      <c r="P37" s="52"/>
      <c r="Q37" s="52"/>
      <c r="R37" s="52"/>
      <c r="U37" s="230"/>
      <c r="V37" s="230"/>
      <c r="W37" s="230"/>
      <c r="X37" s="233"/>
      <c r="Y37" s="230"/>
    </row>
    <row r="38" spans="1:25" ht="84">
      <c r="A38" s="50" t="s">
        <v>197</v>
      </c>
      <c r="B38" s="15" t="s">
        <v>198</v>
      </c>
      <c r="C38" s="155" t="s">
        <v>0</v>
      </c>
      <c r="D38" s="155" t="s">
        <v>1</v>
      </c>
      <c r="E38" s="156" t="s">
        <v>304</v>
      </c>
      <c r="F38" s="156" t="s">
        <v>305</v>
      </c>
      <c r="G38" s="156" t="s">
        <v>306</v>
      </c>
      <c r="H38" s="156" t="s">
        <v>307</v>
      </c>
      <c r="I38" s="156" t="s">
        <v>308</v>
      </c>
      <c r="J38" s="157" t="s">
        <v>309</v>
      </c>
      <c r="K38" s="158" t="s">
        <v>310</v>
      </c>
      <c r="L38" s="159" t="s">
        <v>199</v>
      </c>
      <c r="M38" s="160" t="s">
        <v>311</v>
      </c>
      <c r="N38" s="161" t="s">
        <v>312</v>
      </c>
      <c r="O38" s="161" t="s">
        <v>263</v>
      </c>
      <c r="P38" s="161" t="s">
        <v>313</v>
      </c>
      <c r="Q38" s="161" t="s">
        <v>314</v>
      </c>
      <c r="R38" s="161" t="s">
        <v>315</v>
      </c>
      <c r="S38" s="161"/>
      <c r="T38" s="162"/>
      <c r="U38" s="230"/>
      <c r="V38" s="230"/>
      <c r="W38" s="230"/>
      <c r="X38" s="233"/>
      <c r="Y38" s="230"/>
    </row>
    <row r="39" spans="2:25" ht="15.75">
      <c r="B39" s="61"/>
      <c r="C39" s="62"/>
      <c r="D39" s="62"/>
      <c r="E39" s="6"/>
      <c r="F39" s="8"/>
      <c r="G39" s="8"/>
      <c r="H39" s="8"/>
      <c r="I39" s="8"/>
      <c r="J39" s="8"/>
      <c r="K39" s="54"/>
      <c r="L39" s="45"/>
      <c r="M39" s="55"/>
      <c r="N39" s="56"/>
      <c r="O39" s="63"/>
      <c r="P39" s="63"/>
      <c r="Q39" s="63"/>
      <c r="R39" s="63"/>
      <c r="U39" s="230"/>
      <c r="V39" s="230"/>
      <c r="W39" s="230"/>
      <c r="X39" s="233"/>
      <c r="Y39" s="230"/>
    </row>
    <row r="40" spans="1:25" ht="15">
      <c r="A40" s="50">
        <v>8</v>
      </c>
      <c r="B40" s="15">
        <v>8</v>
      </c>
      <c r="C40" s="14" t="s">
        <v>274</v>
      </c>
      <c r="D40" s="14" t="s">
        <v>275</v>
      </c>
      <c r="E40" s="13">
        <v>1021</v>
      </c>
      <c r="F40" s="15" t="s">
        <v>225</v>
      </c>
      <c r="G40" s="15">
        <v>31</v>
      </c>
      <c r="H40" s="73">
        <v>17</v>
      </c>
      <c r="I40" s="15">
        <v>1</v>
      </c>
      <c r="J40" s="15">
        <f>(G40-H40-I40)</f>
        <v>13</v>
      </c>
      <c r="K40" s="47">
        <v>13</v>
      </c>
      <c r="L40" s="48">
        <v>0</v>
      </c>
      <c r="M40" s="49">
        <v>0</v>
      </c>
      <c r="N40" s="50">
        <v>0</v>
      </c>
      <c r="O40" s="51">
        <v>0</v>
      </c>
      <c r="P40" s="51">
        <v>0</v>
      </c>
      <c r="Q40" s="51">
        <v>0</v>
      </c>
      <c r="R40" s="51">
        <v>0</v>
      </c>
      <c r="S40" s="53">
        <f>J40-K40-L40-M40-N40-O40-P40-Q40-R40</f>
        <v>0</v>
      </c>
      <c r="T40" s="69"/>
      <c r="U40" s="230"/>
      <c r="V40" s="230"/>
      <c r="W40" s="230"/>
      <c r="X40" s="233"/>
      <c r="Y40" s="230"/>
    </row>
    <row r="41" spans="1:25" ht="15">
      <c r="A41" s="50">
        <v>9</v>
      </c>
      <c r="B41" s="15">
        <v>9</v>
      </c>
      <c r="C41" s="14" t="s">
        <v>276</v>
      </c>
      <c r="D41" s="14" t="s">
        <v>200</v>
      </c>
      <c r="E41" s="13">
        <v>1020</v>
      </c>
      <c r="F41" s="15" t="s">
        <v>225</v>
      </c>
      <c r="G41" s="15">
        <v>31</v>
      </c>
      <c r="H41" s="73">
        <v>19</v>
      </c>
      <c r="I41" s="15">
        <v>1</v>
      </c>
      <c r="J41" s="15">
        <f>(G41-H41-I41)</f>
        <v>11</v>
      </c>
      <c r="K41" s="47">
        <v>7</v>
      </c>
      <c r="L41" s="48">
        <v>4</v>
      </c>
      <c r="M41" s="49">
        <v>0</v>
      </c>
      <c r="N41" s="50">
        <v>0</v>
      </c>
      <c r="O41" s="51">
        <v>0</v>
      </c>
      <c r="P41" s="51">
        <v>0</v>
      </c>
      <c r="Q41" s="51">
        <v>0</v>
      </c>
      <c r="R41" s="51">
        <v>0</v>
      </c>
      <c r="S41" s="53">
        <f>J41-K41-L41-M41-N41-O41-P41-Q41-R41</f>
        <v>0</v>
      </c>
      <c r="T41" s="69"/>
      <c r="U41" s="230"/>
      <c r="V41" s="230"/>
      <c r="W41" s="230"/>
      <c r="X41" s="233"/>
      <c r="Y41" s="230"/>
    </row>
    <row r="42" spans="1:25" ht="15">
      <c r="A42" s="50">
        <v>10</v>
      </c>
      <c r="B42" s="15">
        <v>10</v>
      </c>
      <c r="C42" s="14" t="s">
        <v>97</v>
      </c>
      <c r="D42" s="14" t="s">
        <v>19</v>
      </c>
      <c r="E42" s="13">
        <v>160</v>
      </c>
      <c r="F42" s="15" t="s">
        <v>80</v>
      </c>
      <c r="G42" s="15">
        <v>31</v>
      </c>
      <c r="H42" s="15">
        <v>10</v>
      </c>
      <c r="I42" s="15">
        <v>1</v>
      </c>
      <c r="J42" s="15">
        <f>(G42-H42-I42)</f>
        <v>20</v>
      </c>
      <c r="K42" s="47">
        <v>18</v>
      </c>
      <c r="L42" s="48">
        <v>2</v>
      </c>
      <c r="M42" s="49">
        <v>0</v>
      </c>
      <c r="N42" s="50">
        <v>0</v>
      </c>
      <c r="O42" s="51">
        <v>0</v>
      </c>
      <c r="P42" s="51">
        <v>0</v>
      </c>
      <c r="Q42" s="51">
        <v>0</v>
      </c>
      <c r="R42" s="51">
        <v>0</v>
      </c>
      <c r="S42" s="53">
        <f>J42-K42-L42-M42-N42-O42-P42-Q42-R42</f>
        <v>0</v>
      </c>
      <c r="T42" s="69"/>
      <c r="U42" s="230"/>
      <c r="V42" s="230"/>
      <c r="W42" s="230"/>
      <c r="X42" s="233"/>
      <c r="Y42" s="230"/>
    </row>
    <row r="43" spans="2:18" ht="15.75" thickBot="1">
      <c r="B43" s="8"/>
      <c r="C43" s="7"/>
      <c r="D43" s="7"/>
      <c r="E43" s="6"/>
      <c r="F43" s="8"/>
      <c r="G43" s="8"/>
      <c r="H43" s="8"/>
      <c r="I43" s="8"/>
      <c r="J43" s="8"/>
      <c r="K43" s="54"/>
      <c r="L43" s="45"/>
      <c r="M43" s="55"/>
      <c r="N43" s="56"/>
      <c r="O43" s="52"/>
      <c r="P43" s="52"/>
      <c r="Q43" s="52"/>
      <c r="R43" s="52"/>
    </row>
    <row r="44" spans="1:25" s="177" customFormat="1" ht="49.5" thickBot="1">
      <c r="A44" s="166">
        <v>10</v>
      </c>
      <c r="B44" s="167">
        <v>10</v>
      </c>
      <c r="C44" s="243" t="s">
        <v>205</v>
      </c>
      <c r="D44" s="246"/>
      <c r="E44" s="168"/>
      <c r="F44" s="168"/>
      <c r="G44" s="168"/>
      <c r="H44" s="168"/>
      <c r="I44" s="168"/>
      <c r="J44" s="169">
        <f aca="true" t="shared" si="0" ref="J44:R44">SUM(J10:J42)</f>
        <v>184</v>
      </c>
      <c r="K44" s="170">
        <f t="shared" si="0"/>
        <v>150</v>
      </c>
      <c r="L44" s="171">
        <f t="shared" si="0"/>
        <v>29</v>
      </c>
      <c r="M44" s="171">
        <f t="shared" si="0"/>
        <v>3</v>
      </c>
      <c r="N44" s="171">
        <f t="shared" si="0"/>
        <v>2</v>
      </c>
      <c r="O44" s="171">
        <f t="shared" si="0"/>
        <v>0</v>
      </c>
      <c r="P44" s="171">
        <f t="shared" si="0"/>
        <v>0</v>
      </c>
      <c r="Q44" s="170">
        <f t="shared" si="0"/>
        <v>0</v>
      </c>
      <c r="R44" s="170">
        <f t="shared" si="0"/>
        <v>0</v>
      </c>
      <c r="S44" s="172">
        <f>J44-K44-L44-M44-N44-O44-P44-Q44-R44</f>
        <v>0</v>
      </c>
      <c r="T44" s="172"/>
      <c r="U44" s="173">
        <f>J44</f>
        <v>184</v>
      </c>
      <c r="V44" s="174">
        <f>L44+M44+N44+O44+P44</f>
        <v>34</v>
      </c>
      <c r="W44" s="126">
        <f>U44-V44</f>
        <v>150</v>
      </c>
      <c r="X44" s="175">
        <f>(U44-V44)/ABS(U44)</f>
        <v>0.8152173913043478</v>
      </c>
      <c r="Y44" s="176">
        <f>V44/U44%</f>
        <v>18.478260869565215</v>
      </c>
    </row>
    <row r="45" spans="2:18" ht="15.75" customHeight="1">
      <c r="B45" s="64"/>
      <c r="C45" s="65"/>
      <c r="D45" s="66"/>
      <c r="E45" s="67"/>
      <c r="F45" s="66"/>
      <c r="G45" s="66"/>
      <c r="H45" s="66"/>
      <c r="I45" s="66"/>
      <c r="J45" s="66"/>
      <c r="K45" s="68"/>
      <c r="L45" s="63"/>
      <c r="M45" s="69"/>
      <c r="N45" s="56"/>
      <c r="O45" s="56"/>
      <c r="P45" s="56"/>
      <c r="Q45" s="56"/>
      <c r="R45" s="56"/>
    </row>
    <row r="46" spans="2:18" ht="15.75" customHeight="1" thickBot="1">
      <c r="B46" s="64"/>
      <c r="C46" s="65"/>
      <c r="D46" s="66"/>
      <c r="E46" s="67"/>
      <c r="F46" s="66"/>
      <c r="G46" s="66"/>
      <c r="H46" s="66"/>
      <c r="I46" s="66"/>
      <c r="J46" s="66"/>
      <c r="K46" s="68"/>
      <c r="L46" s="63"/>
      <c r="M46" s="69"/>
      <c r="N46" s="56"/>
      <c r="O46" s="56"/>
      <c r="P46" s="56"/>
      <c r="Q46" s="56"/>
      <c r="R46" s="56"/>
    </row>
    <row r="47" spans="2:25" ht="32.25" thickBot="1">
      <c r="B47" s="140"/>
      <c r="C47" s="224" t="s">
        <v>277</v>
      </c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6"/>
    </row>
    <row r="48" spans="2:18" ht="15.75" thickBot="1">
      <c r="B48" s="8"/>
      <c r="C48" s="7"/>
      <c r="D48" s="7"/>
      <c r="E48" s="6"/>
      <c r="F48" s="8"/>
      <c r="G48" s="8"/>
      <c r="H48" s="8"/>
      <c r="I48" s="8"/>
      <c r="J48" s="8"/>
      <c r="K48" s="54"/>
      <c r="L48" s="45"/>
      <c r="M48" s="55"/>
      <c r="N48" s="56"/>
      <c r="O48" s="52"/>
      <c r="P48" s="52"/>
      <c r="Q48" s="52"/>
      <c r="R48" s="52"/>
    </row>
    <row r="49" spans="1:20" ht="16.5" thickBot="1">
      <c r="A49" s="56"/>
      <c r="B49" s="8"/>
      <c r="C49" s="243" t="s">
        <v>206</v>
      </c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5"/>
      <c r="T49" s="178"/>
    </row>
    <row r="50" spans="1:20" ht="15">
      <c r="A50" s="56"/>
      <c r="B50" s="8"/>
      <c r="C50" s="141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</row>
    <row r="51" spans="1:20" ht="84">
      <c r="A51" s="50" t="s">
        <v>197</v>
      </c>
      <c r="B51" s="15" t="s">
        <v>198</v>
      </c>
      <c r="C51" s="155" t="s">
        <v>0</v>
      </c>
      <c r="D51" s="155" t="s">
        <v>1</v>
      </c>
      <c r="E51" s="156" t="s">
        <v>304</v>
      </c>
      <c r="F51" s="156" t="s">
        <v>305</v>
      </c>
      <c r="G51" s="156" t="s">
        <v>306</v>
      </c>
      <c r="H51" s="156" t="s">
        <v>307</v>
      </c>
      <c r="I51" s="156" t="s">
        <v>308</v>
      </c>
      <c r="J51" s="157" t="s">
        <v>309</v>
      </c>
      <c r="K51" s="158" t="s">
        <v>310</v>
      </c>
      <c r="L51" s="159" t="s">
        <v>199</v>
      </c>
      <c r="M51" s="160" t="s">
        <v>311</v>
      </c>
      <c r="N51" s="161" t="s">
        <v>312</v>
      </c>
      <c r="O51" s="161" t="s">
        <v>263</v>
      </c>
      <c r="P51" s="161" t="s">
        <v>313</v>
      </c>
      <c r="Q51" s="161" t="s">
        <v>314</v>
      </c>
      <c r="R51" s="161" t="s">
        <v>315</v>
      </c>
      <c r="S51" s="161"/>
      <c r="T51" s="162"/>
    </row>
    <row r="52" spans="1:20" ht="15">
      <c r="A52" s="56"/>
      <c r="B52" s="8"/>
      <c r="C52" s="7"/>
      <c r="D52" s="7"/>
      <c r="E52" s="9"/>
      <c r="F52" s="9"/>
      <c r="G52" s="9"/>
      <c r="H52" s="9"/>
      <c r="I52" s="9"/>
      <c r="J52" s="9"/>
      <c r="K52" s="143"/>
      <c r="L52" s="10"/>
      <c r="M52" s="11"/>
      <c r="N52" s="76"/>
      <c r="O52" s="76"/>
      <c r="P52" s="76"/>
      <c r="Q52" s="76"/>
      <c r="R52" s="76"/>
      <c r="S52" s="76"/>
      <c r="T52" s="76"/>
    </row>
    <row r="53" spans="1:20" ht="15.75" customHeight="1">
      <c r="A53" s="50"/>
      <c r="B53" s="15"/>
      <c r="C53" s="14"/>
      <c r="D53" s="14"/>
      <c r="E53" s="13"/>
      <c r="F53" s="15"/>
      <c r="G53" s="17"/>
      <c r="H53" s="17"/>
      <c r="I53" s="17"/>
      <c r="J53" s="17"/>
      <c r="K53" s="47"/>
      <c r="L53" s="48"/>
      <c r="M53" s="49"/>
      <c r="N53" s="50"/>
      <c r="O53" s="51"/>
      <c r="P53" s="51"/>
      <c r="Q53" s="51"/>
      <c r="R53" s="51"/>
      <c r="S53" s="53"/>
      <c r="T53" s="69"/>
    </row>
    <row r="54" spans="2:18" ht="15.75" customHeight="1" thickBot="1">
      <c r="B54" s="70"/>
      <c r="C54" s="70"/>
      <c r="D54" s="70"/>
      <c r="E54" s="70"/>
      <c r="F54" s="70"/>
      <c r="G54" s="70"/>
      <c r="H54" s="70"/>
      <c r="I54" s="70"/>
      <c r="J54" s="70"/>
      <c r="K54" s="71"/>
      <c r="L54" s="70"/>
      <c r="M54" s="39"/>
      <c r="N54" s="70"/>
      <c r="O54" s="70"/>
      <c r="P54" s="70"/>
      <c r="Q54" s="70"/>
      <c r="R54" s="70"/>
    </row>
    <row r="55" spans="2:20" ht="15.75" thickBot="1">
      <c r="B55" s="64" t="s">
        <v>2</v>
      </c>
      <c r="C55" s="237" t="s">
        <v>207</v>
      </c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40"/>
      <c r="T55" s="165"/>
    </row>
    <row r="56" spans="2:18" ht="15">
      <c r="B56" s="64"/>
      <c r="C56" s="42"/>
      <c r="D56" s="4"/>
      <c r="E56" s="4"/>
      <c r="F56" s="4"/>
      <c r="G56" s="4"/>
      <c r="H56" s="4"/>
      <c r="I56" s="4"/>
      <c r="J56" s="4"/>
      <c r="K56" s="60"/>
      <c r="L56" s="4"/>
      <c r="N56" s="56"/>
      <c r="O56" s="21"/>
      <c r="P56" s="21"/>
      <c r="Q56" s="21"/>
      <c r="R56" s="21"/>
    </row>
    <row r="57" spans="1:20" ht="84">
      <c r="A57" s="50" t="s">
        <v>197</v>
      </c>
      <c r="B57" s="15" t="s">
        <v>198</v>
      </c>
      <c r="C57" s="155" t="s">
        <v>0</v>
      </c>
      <c r="D57" s="155" t="s">
        <v>1</v>
      </c>
      <c r="E57" s="156" t="s">
        <v>304</v>
      </c>
      <c r="F57" s="156" t="s">
        <v>305</v>
      </c>
      <c r="G57" s="156" t="s">
        <v>306</v>
      </c>
      <c r="H57" s="156" t="s">
        <v>307</v>
      </c>
      <c r="I57" s="156" t="s">
        <v>308</v>
      </c>
      <c r="J57" s="157" t="s">
        <v>309</v>
      </c>
      <c r="K57" s="158" t="s">
        <v>310</v>
      </c>
      <c r="L57" s="159" t="s">
        <v>199</v>
      </c>
      <c r="M57" s="160" t="s">
        <v>311</v>
      </c>
      <c r="N57" s="161" t="s">
        <v>312</v>
      </c>
      <c r="O57" s="161" t="s">
        <v>263</v>
      </c>
      <c r="P57" s="161" t="s">
        <v>313</v>
      </c>
      <c r="Q57" s="161" t="s">
        <v>314</v>
      </c>
      <c r="R57" s="161" t="s">
        <v>315</v>
      </c>
      <c r="S57" s="161"/>
      <c r="T57" s="162"/>
    </row>
    <row r="58" spans="2:18" ht="15">
      <c r="B58" s="8"/>
      <c r="C58" s="7"/>
      <c r="D58" s="7"/>
      <c r="E58" s="6"/>
      <c r="F58" s="8"/>
      <c r="G58" s="8"/>
      <c r="H58" s="8"/>
      <c r="I58" s="8"/>
      <c r="J58" s="8"/>
      <c r="K58" s="44"/>
      <c r="L58" s="45"/>
      <c r="M58" s="46"/>
      <c r="N58" s="72"/>
      <c r="O58" s="21"/>
      <c r="P58" s="21"/>
      <c r="Q58" s="21"/>
      <c r="R58" s="21"/>
    </row>
    <row r="59" spans="1:20" ht="15">
      <c r="A59" s="50">
        <v>11</v>
      </c>
      <c r="B59" s="15">
        <v>1</v>
      </c>
      <c r="C59" s="14" t="s">
        <v>208</v>
      </c>
      <c r="D59" s="14" t="s">
        <v>117</v>
      </c>
      <c r="E59" s="13">
        <v>75</v>
      </c>
      <c r="F59" s="15" t="s">
        <v>118</v>
      </c>
      <c r="G59" s="15">
        <v>31</v>
      </c>
      <c r="H59" s="15">
        <v>10</v>
      </c>
      <c r="I59" s="15">
        <v>1</v>
      </c>
      <c r="J59" s="15">
        <f>(G59-H59-I59)</f>
        <v>20</v>
      </c>
      <c r="K59" s="47">
        <v>20</v>
      </c>
      <c r="L59" s="48">
        <v>0</v>
      </c>
      <c r="M59" s="49">
        <v>0</v>
      </c>
      <c r="N59" s="50">
        <v>0</v>
      </c>
      <c r="O59" s="51">
        <v>0</v>
      </c>
      <c r="P59" s="51">
        <v>0</v>
      </c>
      <c r="Q59" s="51">
        <v>0</v>
      </c>
      <c r="R59" s="51">
        <v>0</v>
      </c>
      <c r="S59" s="53">
        <f>J59-K59-L59-M59-N59-O59-P59-Q59-R59</f>
        <v>0</v>
      </c>
      <c r="T59" s="69"/>
    </row>
    <row r="60" spans="2:18" ht="15.75" thickBot="1">
      <c r="B60" s="8"/>
      <c r="C60" s="7"/>
      <c r="D60" s="7"/>
      <c r="E60" s="6"/>
      <c r="F60" s="8"/>
      <c r="G60" s="8"/>
      <c r="H60" s="8"/>
      <c r="I60" s="8"/>
      <c r="J60" s="8"/>
      <c r="K60" s="44"/>
      <c r="L60" s="45"/>
      <c r="M60" s="46"/>
      <c r="N60" s="72"/>
      <c r="O60" s="56"/>
      <c r="P60" s="56"/>
      <c r="Q60" s="56"/>
      <c r="R60" s="56"/>
    </row>
    <row r="61" spans="2:20" ht="15.75" thickBot="1">
      <c r="B61" s="64"/>
      <c r="C61" s="237" t="s">
        <v>209</v>
      </c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40"/>
      <c r="T61" s="165"/>
    </row>
    <row r="62" spans="2:18" ht="15">
      <c r="B62" s="64"/>
      <c r="C62" s="42"/>
      <c r="D62" s="4"/>
      <c r="E62" s="4"/>
      <c r="F62" s="4"/>
      <c r="G62" s="4"/>
      <c r="H62" s="4"/>
      <c r="I62" s="4"/>
      <c r="J62" s="4"/>
      <c r="K62" s="60"/>
      <c r="L62" s="4"/>
      <c r="N62" s="56"/>
      <c r="O62" s="21"/>
      <c r="P62" s="21"/>
      <c r="Q62" s="21"/>
      <c r="R62" s="21"/>
    </row>
    <row r="63" spans="1:20" ht="84">
      <c r="A63" s="50" t="s">
        <v>197</v>
      </c>
      <c r="B63" s="15" t="s">
        <v>198</v>
      </c>
      <c r="C63" s="155" t="s">
        <v>0</v>
      </c>
      <c r="D63" s="155" t="s">
        <v>1</v>
      </c>
      <c r="E63" s="156" t="s">
        <v>304</v>
      </c>
      <c r="F63" s="156" t="s">
        <v>305</v>
      </c>
      <c r="G63" s="156" t="s">
        <v>306</v>
      </c>
      <c r="H63" s="156" t="s">
        <v>307</v>
      </c>
      <c r="I63" s="156" t="s">
        <v>308</v>
      </c>
      <c r="J63" s="157" t="s">
        <v>309</v>
      </c>
      <c r="K63" s="158" t="s">
        <v>310</v>
      </c>
      <c r="L63" s="159" t="s">
        <v>199</v>
      </c>
      <c r="M63" s="160" t="s">
        <v>311</v>
      </c>
      <c r="N63" s="161" t="s">
        <v>312</v>
      </c>
      <c r="O63" s="161" t="s">
        <v>263</v>
      </c>
      <c r="P63" s="161" t="s">
        <v>313</v>
      </c>
      <c r="Q63" s="161" t="s">
        <v>314</v>
      </c>
      <c r="R63" s="161" t="s">
        <v>315</v>
      </c>
      <c r="S63" s="161"/>
      <c r="T63" s="162"/>
    </row>
    <row r="64" spans="2:18" ht="15">
      <c r="B64" s="8"/>
      <c r="C64" s="7"/>
      <c r="D64" s="7"/>
      <c r="E64" s="6"/>
      <c r="F64" s="8"/>
      <c r="G64" s="8"/>
      <c r="H64" s="8"/>
      <c r="I64" s="8"/>
      <c r="J64" s="8"/>
      <c r="K64" s="44"/>
      <c r="L64" s="45"/>
      <c r="M64" s="46"/>
      <c r="N64" s="72"/>
      <c r="O64" s="21"/>
      <c r="P64" s="21"/>
      <c r="Q64" s="21"/>
      <c r="R64" s="21"/>
    </row>
    <row r="65" spans="1:20" ht="15">
      <c r="A65" s="50">
        <v>12</v>
      </c>
      <c r="B65" s="15">
        <v>2</v>
      </c>
      <c r="C65" s="14" t="s">
        <v>187</v>
      </c>
      <c r="D65" s="14" t="s">
        <v>188</v>
      </c>
      <c r="E65" s="13">
        <v>162</v>
      </c>
      <c r="F65" s="15" t="s">
        <v>80</v>
      </c>
      <c r="G65" s="15">
        <v>31</v>
      </c>
      <c r="H65" s="15">
        <v>10</v>
      </c>
      <c r="I65" s="15">
        <v>1</v>
      </c>
      <c r="J65" s="15">
        <f>(G65-H65-I65)</f>
        <v>20</v>
      </c>
      <c r="K65" s="47">
        <v>20</v>
      </c>
      <c r="L65" s="48">
        <v>0</v>
      </c>
      <c r="M65" s="49">
        <v>0</v>
      </c>
      <c r="N65" s="50">
        <v>0</v>
      </c>
      <c r="O65" s="51">
        <v>0</v>
      </c>
      <c r="P65" s="51">
        <v>0</v>
      </c>
      <c r="Q65" s="51">
        <v>0</v>
      </c>
      <c r="R65" s="51">
        <v>0</v>
      </c>
      <c r="S65" s="53">
        <f>J65-K65-L65-M65-N65-O65-P65-Q65-R65</f>
        <v>0</v>
      </c>
      <c r="T65" s="69"/>
    </row>
    <row r="66" spans="1:20" ht="15">
      <c r="A66" s="50">
        <v>13</v>
      </c>
      <c r="B66" s="15">
        <v>3</v>
      </c>
      <c r="C66" s="14" t="s">
        <v>168</v>
      </c>
      <c r="D66" s="14" t="s">
        <v>79</v>
      </c>
      <c r="E66" s="13">
        <v>103</v>
      </c>
      <c r="F66" s="15" t="s">
        <v>144</v>
      </c>
      <c r="G66" s="15">
        <v>31</v>
      </c>
      <c r="H66" s="15">
        <v>10</v>
      </c>
      <c r="I66" s="15">
        <v>1</v>
      </c>
      <c r="J66" s="15">
        <f>(G66-H66-I66)</f>
        <v>20</v>
      </c>
      <c r="K66" s="47">
        <v>18</v>
      </c>
      <c r="L66" s="48">
        <v>2</v>
      </c>
      <c r="M66" s="49">
        <v>0</v>
      </c>
      <c r="N66" s="50">
        <v>0</v>
      </c>
      <c r="O66" s="51">
        <v>0</v>
      </c>
      <c r="P66" s="51">
        <v>0</v>
      </c>
      <c r="Q66" s="51">
        <v>0</v>
      </c>
      <c r="R66" s="51">
        <v>0</v>
      </c>
      <c r="S66" s="53">
        <f>J66-K66-L66-M66-N66-O66-P66-Q66-R66</f>
        <v>0</v>
      </c>
      <c r="T66" s="69"/>
    </row>
    <row r="67" spans="1:20" ht="15">
      <c r="A67" s="50">
        <v>14</v>
      </c>
      <c r="B67" s="15">
        <v>4</v>
      </c>
      <c r="C67" s="14" t="s">
        <v>28</v>
      </c>
      <c r="D67" s="14" t="s">
        <v>29</v>
      </c>
      <c r="E67" s="13">
        <v>169</v>
      </c>
      <c r="F67" s="15" t="s">
        <v>10</v>
      </c>
      <c r="G67" s="15">
        <v>31</v>
      </c>
      <c r="H67" s="15">
        <v>10</v>
      </c>
      <c r="I67" s="15">
        <v>1</v>
      </c>
      <c r="J67" s="15">
        <f>(G67-H67-I67)</f>
        <v>20</v>
      </c>
      <c r="K67" s="47">
        <v>17</v>
      </c>
      <c r="L67" s="48">
        <v>2</v>
      </c>
      <c r="M67" s="49">
        <v>0</v>
      </c>
      <c r="N67" s="50">
        <v>1</v>
      </c>
      <c r="O67" s="51">
        <v>0</v>
      </c>
      <c r="P67" s="51">
        <v>0</v>
      </c>
      <c r="Q67" s="51">
        <v>0</v>
      </c>
      <c r="R67" s="51">
        <v>0</v>
      </c>
      <c r="S67" s="53">
        <f>J67-K67-L67-M67-N67-O67-P67-Q67-R67</f>
        <v>0</v>
      </c>
      <c r="T67" s="69"/>
    </row>
    <row r="68" spans="1:20" ht="15">
      <c r="A68" s="50">
        <v>15</v>
      </c>
      <c r="B68" s="85">
        <v>5</v>
      </c>
      <c r="C68" s="94" t="s">
        <v>71</v>
      </c>
      <c r="D68" s="94" t="s">
        <v>72</v>
      </c>
      <c r="E68" s="84">
        <v>107</v>
      </c>
      <c r="F68" s="85" t="s">
        <v>5</v>
      </c>
      <c r="G68" s="15">
        <v>31</v>
      </c>
      <c r="H68" s="15">
        <v>10</v>
      </c>
      <c r="I68" s="15">
        <v>1</v>
      </c>
      <c r="J68" s="15">
        <f>(G68-H68-I68)</f>
        <v>20</v>
      </c>
      <c r="K68" s="47">
        <v>18</v>
      </c>
      <c r="L68" s="48">
        <v>2</v>
      </c>
      <c r="M68" s="49">
        <v>0</v>
      </c>
      <c r="N68" s="50">
        <v>0</v>
      </c>
      <c r="O68" s="51">
        <v>0</v>
      </c>
      <c r="P68" s="51">
        <v>0</v>
      </c>
      <c r="Q68" s="51">
        <v>0</v>
      </c>
      <c r="R68" s="51">
        <v>0</v>
      </c>
      <c r="S68" s="53">
        <f>J68-K68-L68-M68-N68-O68-P68-Q68-R68</f>
        <v>0</v>
      </c>
      <c r="T68" s="69"/>
    </row>
    <row r="69" spans="2:18" ht="15.75" thickBot="1">
      <c r="B69" s="8"/>
      <c r="C69" s="7"/>
      <c r="D69" s="7"/>
      <c r="E69" s="6"/>
      <c r="F69" s="8"/>
      <c r="G69" s="8"/>
      <c r="H69" s="8"/>
      <c r="I69" s="8"/>
      <c r="J69" s="8"/>
      <c r="K69" s="54"/>
      <c r="L69" s="45"/>
      <c r="M69" s="55"/>
      <c r="N69" s="56"/>
      <c r="O69" s="52"/>
      <c r="P69" s="52"/>
      <c r="Q69" s="52"/>
      <c r="R69" s="52"/>
    </row>
    <row r="70" spans="2:25" ht="15.75" customHeight="1" thickBot="1">
      <c r="B70" s="8"/>
      <c r="C70" s="237" t="s">
        <v>210</v>
      </c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40"/>
      <c r="T70" s="165"/>
      <c r="V70" s="179"/>
      <c r="W70" s="179"/>
      <c r="X70" s="179"/>
      <c r="Y70" s="179"/>
    </row>
    <row r="71" spans="2:25" ht="15" customHeight="1">
      <c r="B71" s="8"/>
      <c r="C71" s="7"/>
      <c r="D71" s="7"/>
      <c r="E71" s="6"/>
      <c r="F71" s="8"/>
      <c r="G71" s="8"/>
      <c r="H71" s="8"/>
      <c r="I71" s="8"/>
      <c r="J71" s="8"/>
      <c r="K71" s="44"/>
      <c r="L71" s="45"/>
      <c r="N71" s="56"/>
      <c r="O71" s="52"/>
      <c r="P71" s="52"/>
      <c r="Q71" s="52"/>
      <c r="R71" s="52"/>
      <c r="U71" s="229" t="s">
        <v>292</v>
      </c>
      <c r="V71" s="229" t="s">
        <v>300</v>
      </c>
      <c r="W71" s="229" t="s">
        <v>301</v>
      </c>
      <c r="X71" s="232" t="s">
        <v>302</v>
      </c>
      <c r="Y71" s="229" t="s">
        <v>303</v>
      </c>
    </row>
    <row r="72" spans="1:25" ht="84">
      <c r="A72" s="50" t="s">
        <v>197</v>
      </c>
      <c r="B72" s="15" t="s">
        <v>198</v>
      </c>
      <c r="C72" s="155" t="s">
        <v>0</v>
      </c>
      <c r="D72" s="155" t="s">
        <v>1</v>
      </c>
      <c r="E72" s="156" t="s">
        <v>304</v>
      </c>
      <c r="F72" s="156" t="s">
        <v>305</v>
      </c>
      <c r="G72" s="156" t="s">
        <v>306</v>
      </c>
      <c r="H72" s="156" t="s">
        <v>307</v>
      </c>
      <c r="I72" s="156" t="s">
        <v>308</v>
      </c>
      <c r="J72" s="157" t="s">
        <v>309</v>
      </c>
      <c r="K72" s="158" t="s">
        <v>310</v>
      </c>
      <c r="L72" s="159" t="s">
        <v>199</v>
      </c>
      <c r="M72" s="160" t="s">
        <v>311</v>
      </c>
      <c r="N72" s="161" t="s">
        <v>312</v>
      </c>
      <c r="O72" s="161" t="s">
        <v>263</v>
      </c>
      <c r="P72" s="161" t="s">
        <v>313</v>
      </c>
      <c r="Q72" s="161" t="s">
        <v>314</v>
      </c>
      <c r="R72" s="161" t="s">
        <v>315</v>
      </c>
      <c r="S72" s="161"/>
      <c r="T72" s="162"/>
      <c r="U72" s="230"/>
      <c r="V72" s="230"/>
      <c r="W72" s="230"/>
      <c r="X72" s="233"/>
      <c r="Y72" s="230"/>
    </row>
    <row r="73" spans="1:25" ht="15">
      <c r="A73" s="56"/>
      <c r="B73" s="8"/>
      <c r="C73" s="203"/>
      <c r="D73" s="203"/>
      <c r="E73" s="204"/>
      <c r="F73" s="204"/>
      <c r="G73" s="204"/>
      <c r="H73" s="204"/>
      <c r="I73" s="204"/>
      <c r="J73" s="205"/>
      <c r="K73" s="206"/>
      <c r="L73" s="207"/>
      <c r="M73" s="208"/>
      <c r="N73" s="162"/>
      <c r="O73" s="162"/>
      <c r="P73" s="162"/>
      <c r="Q73" s="162"/>
      <c r="R73" s="162"/>
      <c r="S73" s="162"/>
      <c r="T73" s="162"/>
      <c r="U73" s="230"/>
      <c r="V73" s="230"/>
      <c r="W73" s="230"/>
      <c r="X73" s="233"/>
      <c r="Y73" s="230"/>
    </row>
    <row r="74" spans="1:25" ht="15">
      <c r="A74" s="50">
        <v>16</v>
      </c>
      <c r="B74" s="15">
        <v>6</v>
      </c>
      <c r="C74" s="14" t="s">
        <v>22</v>
      </c>
      <c r="D74" s="14" t="s">
        <v>23</v>
      </c>
      <c r="E74" s="13"/>
      <c r="F74" s="15"/>
      <c r="G74" s="15">
        <v>31</v>
      </c>
      <c r="H74" s="15">
        <v>10</v>
      </c>
      <c r="I74" s="15">
        <v>1</v>
      </c>
      <c r="J74" s="15">
        <f>(G74-H74-I74)</f>
        <v>20</v>
      </c>
      <c r="K74" s="47">
        <v>18</v>
      </c>
      <c r="L74" s="48">
        <v>2</v>
      </c>
      <c r="M74" s="49">
        <v>0</v>
      </c>
      <c r="N74" s="50">
        <v>0</v>
      </c>
      <c r="O74" s="51">
        <v>0</v>
      </c>
      <c r="P74" s="51">
        <v>0</v>
      </c>
      <c r="Q74" s="51">
        <v>0</v>
      </c>
      <c r="R74" s="51">
        <v>0</v>
      </c>
      <c r="S74" s="53">
        <f>J74-K74-L74-M74-N74-O74-P74-Q74-R74</f>
        <v>0</v>
      </c>
      <c r="T74" s="69"/>
      <c r="U74" s="230"/>
      <c r="V74" s="230"/>
      <c r="W74" s="230"/>
      <c r="X74" s="233"/>
      <c r="Y74" s="230"/>
    </row>
    <row r="75" spans="1:25" ht="15">
      <c r="A75" s="50">
        <v>17</v>
      </c>
      <c r="B75" s="15">
        <v>7</v>
      </c>
      <c r="C75" s="14" t="s">
        <v>47</v>
      </c>
      <c r="D75" s="14" t="s">
        <v>48</v>
      </c>
      <c r="E75" s="13">
        <v>42</v>
      </c>
      <c r="F75" s="15" t="s">
        <v>5</v>
      </c>
      <c r="G75" s="15">
        <v>31</v>
      </c>
      <c r="H75" s="15">
        <v>10</v>
      </c>
      <c r="I75" s="15">
        <v>1</v>
      </c>
      <c r="J75" s="15">
        <f>(G75-H75-I75)</f>
        <v>20</v>
      </c>
      <c r="K75" s="47">
        <v>16</v>
      </c>
      <c r="L75" s="48">
        <v>4</v>
      </c>
      <c r="M75" s="49">
        <v>0</v>
      </c>
      <c r="N75" s="50">
        <v>0</v>
      </c>
      <c r="O75" s="51">
        <v>0</v>
      </c>
      <c r="P75" s="51">
        <v>0</v>
      </c>
      <c r="Q75" s="51">
        <v>0</v>
      </c>
      <c r="R75" s="51">
        <v>0</v>
      </c>
      <c r="S75" s="53">
        <f>J75-K75-L75-M75-N75-O75-P75-Q75-R75</f>
        <v>0</v>
      </c>
      <c r="T75" s="69"/>
      <c r="U75" s="230"/>
      <c r="V75" s="230"/>
      <c r="W75" s="230"/>
      <c r="X75" s="233"/>
      <c r="Y75" s="230"/>
    </row>
    <row r="76" spans="1:25" ht="15">
      <c r="A76" s="50">
        <v>18</v>
      </c>
      <c r="B76" s="15">
        <v>8</v>
      </c>
      <c r="C76" s="14" t="s">
        <v>163</v>
      </c>
      <c r="D76" s="14" t="s">
        <v>79</v>
      </c>
      <c r="E76" s="13">
        <v>131</v>
      </c>
      <c r="F76" s="15" t="s">
        <v>5</v>
      </c>
      <c r="G76" s="15">
        <v>31</v>
      </c>
      <c r="H76" s="15">
        <v>10</v>
      </c>
      <c r="I76" s="15">
        <v>1</v>
      </c>
      <c r="J76" s="15">
        <f>(G76-H76-I76)</f>
        <v>20</v>
      </c>
      <c r="K76" s="47">
        <v>20</v>
      </c>
      <c r="L76" s="48">
        <v>0</v>
      </c>
      <c r="M76" s="49">
        <v>0</v>
      </c>
      <c r="N76" s="50">
        <v>0</v>
      </c>
      <c r="O76" s="51">
        <v>0</v>
      </c>
      <c r="P76" s="51">
        <v>0</v>
      </c>
      <c r="Q76" s="51">
        <v>0</v>
      </c>
      <c r="R76" s="51">
        <v>0</v>
      </c>
      <c r="S76" s="53">
        <f>J76-K76-L76-M76-N76-O76-P76-Q76-R76</f>
        <v>0</v>
      </c>
      <c r="T76" s="69"/>
      <c r="U76" s="230"/>
      <c r="V76" s="230"/>
      <c r="W76" s="230"/>
      <c r="X76" s="233"/>
      <c r="Y76" s="230"/>
    </row>
    <row r="77" spans="1:25" ht="15" customHeight="1" thickBot="1">
      <c r="A77" s="50">
        <v>19</v>
      </c>
      <c r="B77" s="15">
        <v>9</v>
      </c>
      <c r="C77" s="14" t="s">
        <v>183</v>
      </c>
      <c r="D77" s="14" t="s">
        <v>184</v>
      </c>
      <c r="E77" s="13">
        <v>214</v>
      </c>
      <c r="F77" s="15" t="s">
        <v>35</v>
      </c>
      <c r="G77" s="15">
        <v>31</v>
      </c>
      <c r="H77" s="15">
        <v>10</v>
      </c>
      <c r="I77" s="15">
        <v>1</v>
      </c>
      <c r="J77" s="15">
        <f>(G77-H77-I77)</f>
        <v>20</v>
      </c>
      <c r="K77" s="47">
        <v>18</v>
      </c>
      <c r="L77" s="48">
        <v>1</v>
      </c>
      <c r="M77" s="49">
        <v>0</v>
      </c>
      <c r="N77" s="50">
        <v>1</v>
      </c>
      <c r="O77" s="51">
        <v>0</v>
      </c>
      <c r="P77" s="51">
        <v>0</v>
      </c>
      <c r="Q77" s="51">
        <v>0</v>
      </c>
      <c r="R77" s="51">
        <v>0</v>
      </c>
      <c r="S77" s="53">
        <f>J77-K77-L77-M77-N77-O77-P77-Q77-R77</f>
        <v>0</v>
      </c>
      <c r="T77" s="69"/>
      <c r="U77" s="231"/>
      <c r="V77" s="231"/>
      <c r="W77" s="231"/>
      <c r="X77" s="234"/>
      <c r="Y77" s="231"/>
    </row>
    <row r="78" spans="2:18" ht="15.75" thickBot="1">
      <c r="B78" s="8"/>
      <c r="C78" s="7"/>
      <c r="D78" s="7"/>
      <c r="E78" s="6"/>
      <c r="F78" s="8"/>
      <c r="G78" s="8"/>
      <c r="H78" s="8"/>
      <c r="I78" s="8"/>
      <c r="J78" s="8"/>
      <c r="K78" s="54"/>
      <c r="L78" s="45"/>
      <c r="M78" s="55"/>
      <c r="N78" s="56"/>
      <c r="O78" s="52"/>
      <c r="P78" s="52"/>
      <c r="Q78" s="52"/>
      <c r="R78" s="52"/>
    </row>
    <row r="79" spans="1:25" s="177" customFormat="1" ht="49.5" thickBot="1">
      <c r="A79" s="166"/>
      <c r="B79" s="167">
        <v>9</v>
      </c>
      <c r="C79" s="243" t="s">
        <v>211</v>
      </c>
      <c r="D79" s="246"/>
      <c r="E79" s="168"/>
      <c r="F79" s="168"/>
      <c r="G79" s="168"/>
      <c r="H79" s="168"/>
      <c r="I79" s="168"/>
      <c r="J79" s="169">
        <f>SUM(J55:J77)</f>
        <v>180</v>
      </c>
      <c r="K79" s="170">
        <f>SUM(K55:K77)</f>
        <v>165</v>
      </c>
      <c r="L79" s="171">
        <f>SUM(L55:L77)</f>
        <v>13</v>
      </c>
      <c r="M79" s="171">
        <f>SUM(M55:M77)</f>
        <v>0</v>
      </c>
      <c r="N79" s="171">
        <f>SUM(N55:N77)</f>
        <v>2</v>
      </c>
      <c r="O79" s="174">
        <v>0</v>
      </c>
      <c r="P79" s="174">
        <v>0</v>
      </c>
      <c r="Q79" s="126">
        <v>0</v>
      </c>
      <c r="R79" s="126">
        <v>0</v>
      </c>
      <c r="S79" s="170">
        <f>SUM(S55:S77)</f>
        <v>0</v>
      </c>
      <c r="T79" s="170"/>
      <c r="U79" s="173">
        <f>J79</f>
        <v>180</v>
      </c>
      <c r="V79" s="174">
        <f>L79+M79+N79+O79+P79</f>
        <v>15</v>
      </c>
      <c r="W79" s="126">
        <f>U79-V79</f>
        <v>165</v>
      </c>
      <c r="X79" s="175">
        <f>(U79-V79)/ABS(U79)</f>
        <v>0.9166666666666666</v>
      </c>
      <c r="Y79" s="176">
        <f>V79/U79%</f>
        <v>8.333333333333334</v>
      </c>
    </row>
    <row r="80" spans="2:18" ht="15.75" thickBot="1">
      <c r="B80" s="8"/>
      <c r="C80" s="7"/>
      <c r="D80" s="7"/>
      <c r="E80" s="6"/>
      <c r="F80" s="8"/>
      <c r="G80" s="8"/>
      <c r="H80" s="8"/>
      <c r="I80" s="8"/>
      <c r="J80" s="8"/>
      <c r="K80" s="54"/>
      <c r="L80" s="45"/>
      <c r="M80" s="55"/>
      <c r="N80" s="56"/>
      <c r="O80" s="52"/>
      <c r="P80" s="52"/>
      <c r="Q80" s="52"/>
      <c r="R80" s="52"/>
    </row>
    <row r="81" spans="1:25" s="177" customFormat="1" ht="49.5" thickBot="1">
      <c r="A81" s="170">
        <v>19</v>
      </c>
      <c r="B81" s="167">
        <v>19</v>
      </c>
      <c r="C81" s="243" t="s">
        <v>264</v>
      </c>
      <c r="D81" s="246"/>
      <c r="E81" s="168"/>
      <c r="F81" s="168"/>
      <c r="G81" s="168"/>
      <c r="H81" s="168"/>
      <c r="I81" s="168"/>
      <c r="J81" s="169">
        <f aca="true" t="shared" si="1" ref="J81:R81">SUM(J44+J79)</f>
        <v>364</v>
      </c>
      <c r="K81" s="170">
        <f t="shared" si="1"/>
        <v>315</v>
      </c>
      <c r="L81" s="171">
        <f t="shared" si="1"/>
        <v>42</v>
      </c>
      <c r="M81" s="171">
        <f t="shared" si="1"/>
        <v>3</v>
      </c>
      <c r="N81" s="171">
        <f t="shared" si="1"/>
        <v>4</v>
      </c>
      <c r="O81" s="171">
        <f t="shared" si="1"/>
        <v>0</v>
      </c>
      <c r="P81" s="171">
        <f t="shared" si="1"/>
        <v>0</v>
      </c>
      <c r="Q81" s="170">
        <f t="shared" si="1"/>
        <v>0</v>
      </c>
      <c r="R81" s="170">
        <f t="shared" si="1"/>
        <v>0</v>
      </c>
      <c r="S81" s="170">
        <f>SUM(S44+S79)</f>
        <v>0</v>
      </c>
      <c r="T81" s="170"/>
      <c r="U81" s="180">
        <f>J81</f>
        <v>364</v>
      </c>
      <c r="V81" s="181">
        <f>L81+M81+N81+O81+P81</f>
        <v>49</v>
      </c>
      <c r="W81" s="182">
        <f>U81-V81</f>
        <v>315</v>
      </c>
      <c r="X81" s="183">
        <f>(U81-V81)/ABS(U81)</f>
        <v>0.8653846153846154</v>
      </c>
      <c r="Y81" s="184">
        <f>V81/U81%</f>
        <v>13.461538461538462</v>
      </c>
    </row>
    <row r="82" spans="2:18" ht="15">
      <c r="B82" s="8"/>
      <c r="C82" s="7"/>
      <c r="D82" s="7"/>
      <c r="E82" s="6"/>
      <c r="F82" s="8"/>
      <c r="G82" s="8"/>
      <c r="H82" s="8"/>
      <c r="I82" s="8"/>
      <c r="J82" s="8"/>
      <c r="K82" s="54"/>
      <c r="L82" s="45"/>
      <c r="M82" s="55"/>
      <c r="N82" s="56"/>
      <c r="O82" s="52"/>
      <c r="P82" s="52"/>
      <c r="Q82" s="52"/>
      <c r="R82" s="52"/>
    </row>
    <row r="83" spans="2:18" ht="15.75" thickBot="1">
      <c r="B83" s="8"/>
      <c r="C83" s="7"/>
      <c r="D83" s="7"/>
      <c r="E83" s="6"/>
      <c r="F83" s="8"/>
      <c r="G83" s="8"/>
      <c r="H83" s="8"/>
      <c r="I83" s="8"/>
      <c r="J83" s="8"/>
      <c r="K83" s="54"/>
      <c r="L83" s="45"/>
      <c r="M83" s="55"/>
      <c r="N83" s="56"/>
      <c r="O83" s="63"/>
      <c r="P83" s="63"/>
      <c r="Q83" s="63"/>
      <c r="R83" s="63"/>
    </row>
    <row r="84" spans="2:25" ht="32.25" thickBot="1">
      <c r="B84" s="140"/>
      <c r="C84" s="224" t="s">
        <v>265</v>
      </c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6"/>
    </row>
    <row r="85" spans="2:18" ht="18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5"/>
      <c r="N85" s="74"/>
      <c r="O85" s="74"/>
      <c r="P85" s="74"/>
      <c r="Q85" s="74"/>
      <c r="R85" s="74"/>
    </row>
    <row r="86" spans="1:25" s="153" customFormat="1" ht="142.5">
      <c r="A86" s="146" t="s">
        <v>261</v>
      </c>
      <c r="B86" s="147" t="s">
        <v>262</v>
      </c>
      <c r="C86" s="147" t="s">
        <v>0</v>
      </c>
      <c r="D86" s="147" t="s">
        <v>1</v>
      </c>
      <c r="E86" s="147" t="s">
        <v>287</v>
      </c>
      <c r="F86" s="147" t="s">
        <v>288</v>
      </c>
      <c r="G86" s="147" t="s">
        <v>289</v>
      </c>
      <c r="H86" s="147" t="s">
        <v>290</v>
      </c>
      <c r="I86" s="147" t="s">
        <v>291</v>
      </c>
      <c r="J86" s="147" t="s">
        <v>292</v>
      </c>
      <c r="K86" s="148" t="s">
        <v>293</v>
      </c>
      <c r="L86" s="149" t="s">
        <v>294</v>
      </c>
      <c r="M86" s="150" t="s">
        <v>295</v>
      </c>
      <c r="N86" s="151" t="s">
        <v>296</v>
      </c>
      <c r="O86" s="151" t="s">
        <v>263</v>
      </c>
      <c r="P86" s="151" t="s">
        <v>297</v>
      </c>
      <c r="Q86" s="151" t="s">
        <v>298</v>
      </c>
      <c r="R86" s="151" t="s">
        <v>299</v>
      </c>
      <c r="S86" s="151"/>
      <c r="T86" s="151"/>
      <c r="U86" s="152" t="s">
        <v>292</v>
      </c>
      <c r="V86" s="146" t="s">
        <v>300</v>
      </c>
      <c r="W86" s="146" t="s">
        <v>301</v>
      </c>
      <c r="X86" s="146" t="s">
        <v>302</v>
      </c>
      <c r="Y86" s="146" t="s">
        <v>303</v>
      </c>
    </row>
    <row r="87" spans="1:20" ht="15.75" customHeight="1" thickBot="1">
      <c r="A87" s="56"/>
      <c r="B87" s="8"/>
      <c r="C87" s="7"/>
      <c r="D87" s="7"/>
      <c r="E87" s="6"/>
      <c r="F87" s="8"/>
      <c r="G87" s="8"/>
      <c r="H87" s="8"/>
      <c r="I87" s="8"/>
      <c r="J87" s="8"/>
      <c r="K87" s="54"/>
      <c r="L87" s="45"/>
      <c r="M87" s="55"/>
      <c r="N87" s="56"/>
      <c r="O87" s="52"/>
      <c r="P87" s="52"/>
      <c r="Q87" s="52"/>
      <c r="R87" s="52"/>
      <c r="S87" s="69"/>
      <c r="T87" s="69"/>
    </row>
    <row r="88" spans="1:20" ht="16.5" thickBot="1">
      <c r="A88" s="56"/>
      <c r="B88" s="8"/>
      <c r="C88" s="243" t="s">
        <v>278</v>
      </c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5"/>
      <c r="T88" s="178"/>
    </row>
    <row r="89" spans="1:20" ht="15.75">
      <c r="A89" s="56"/>
      <c r="B89" s="8"/>
      <c r="C89" s="185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</row>
    <row r="90" spans="1:20" ht="84">
      <c r="A90" s="50" t="s">
        <v>197</v>
      </c>
      <c r="B90" s="15" t="s">
        <v>198</v>
      </c>
      <c r="C90" s="155" t="s">
        <v>0</v>
      </c>
      <c r="D90" s="155" t="s">
        <v>1</v>
      </c>
      <c r="E90" s="156" t="s">
        <v>304</v>
      </c>
      <c r="F90" s="156" t="s">
        <v>305</v>
      </c>
      <c r="G90" s="156" t="s">
        <v>306</v>
      </c>
      <c r="H90" s="156" t="s">
        <v>307</v>
      </c>
      <c r="I90" s="156" t="s">
        <v>308</v>
      </c>
      <c r="J90" s="157" t="s">
        <v>309</v>
      </c>
      <c r="K90" s="158" t="s">
        <v>310</v>
      </c>
      <c r="L90" s="159" t="s">
        <v>199</v>
      </c>
      <c r="M90" s="160" t="s">
        <v>311</v>
      </c>
      <c r="N90" s="161" t="s">
        <v>312</v>
      </c>
      <c r="O90" s="161" t="s">
        <v>263</v>
      </c>
      <c r="P90" s="161" t="s">
        <v>313</v>
      </c>
      <c r="Q90" s="161" t="s">
        <v>314</v>
      </c>
      <c r="R90" s="161" t="s">
        <v>315</v>
      </c>
      <c r="S90" s="161"/>
      <c r="T90" s="162"/>
    </row>
    <row r="91" spans="1:20" ht="15">
      <c r="A91" s="56"/>
      <c r="B91" s="8"/>
      <c r="C91" s="7"/>
      <c r="D91" s="7"/>
      <c r="E91" s="6"/>
      <c r="F91" s="8"/>
      <c r="G91" s="8"/>
      <c r="H91" s="8"/>
      <c r="I91" s="8"/>
      <c r="J91" s="8"/>
      <c r="K91" s="54"/>
      <c r="L91" s="45"/>
      <c r="M91" s="55"/>
      <c r="N91" s="56"/>
      <c r="O91" s="52"/>
      <c r="P91" s="52"/>
      <c r="Q91" s="52"/>
      <c r="R91" s="52"/>
      <c r="S91" s="69"/>
      <c r="T91" s="69"/>
    </row>
    <row r="92" spans="1:20" ht="15">
      <c r="A92" s="50">
        <v>20</v>
      </c>
      <c r="B92" s="15">
        <v>1</v>
      </c>
      <c r="C92" s="14" t="s">
        <v>212</v>
      </c>
      <c r="D92" s="14" t="s">
        <v>213</v>
      </c>
      <c r="E92" s="13">
        <v>401</v>
      </c>
      <c r="F92" s="15" t="s">
        <v>201</v>
      </c>
      <c r="G92" s="15">
        <v>31</v>
      </c>
      <c r="H92" s="15">
        <v>10</v>
      </c>
      <c r="I92" s="15">
        <v>1</v>
      </c>
      <c r="J92" s="15">
        <f>(G92-H92-I92)</f>
        <v>20</v>
      </c>
      <c r="K92" s="47">
        <v>16</v>
      </c>
      <c r="L92" s="48">
        <v>4</v>
      </c>
      <c r="M92" s="49">
        <v>0</v>
      </c>
      <c r="N92" s="50">
        <v>0</v>
      </c>
      <c r="O92" s="51">
        <v>0</v>
      </c>
      <c r="P92" s="51">
        <v>0</v>
      </c>
      <c r="Q92" s="51">
        <v>0</v>
      </c>
      <c r="R92" s="51">
        <v>0</v>
      </c>
      <c r="S92" s="53">
        <f>J92-K92-L92-M92-N92-O92-P92-Q92-R92</f>
        <v>0</v>
      </c>
      <c r="T92" s="69"/>
    </row>
    <row r="93" spans="6:20" ht="15.75" thickBot="1">
      <c r="F93" s="77"/>
      <c r="G93" s="77"/>
      <c r="H93" s="77"/>
      <c r="I93" s="77"/>
      <c r="J93" s="77"/>
      <c r="N93" s="56"/>
      <c r="O93" s="52"/>
      <c r="P93" s="52"/>
      <c r="Q93" s="52"/>
      <c r="R93" s="52"/>
      <c r="S93" s="24"/>
      <c r="T93" s="24"/>
    </row>
    <row r="94" spans="3:20" ht="15.75" thickBot="1">
      <c r="C94" s="237" t="s">
        <v>214</v>
      </c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40"/>
      <c r="T94" s="165"/>
    </row>
    <row r="95" spans="14:20" ht="15">
      <c r="N95" s="21"/>
      <c r="O95" s="21"/>
      <c r="P95" s="21"/>
      <c r="Q95" s="21"/>
      <c r="R95" s="21"/>
      <c r="S95" s="24"/>
      <c r="T95" s="24"/>
    </row>
    <row r="96" spans="1:20" ht="84">
      <c r="A96" s="50" t="s">
        <v>197</v>
      </c>
      <c r="B96" s="15" t="s">
        <v>198</v>
      </c>
      <c r="C96" s="155" t="s">
        <v>0</v>
      </c>
      <c r="D96" s="155" t="s">
        <v>1</v>
      </c>
      <c r="E96" s="156" t="s">
        <v>304</v>
      </c>
      <c r="F96" s="156" t="s">
        <v>305</v>
      </c>
      <c r="G96" s="156" t="s">
        <v>306</v>
      </c>
      <c r="H96" s="156" t="s">
        <v>307</v>
      </c>
      <c r="I96" s="156" t="s">
        <v>308</v>
      </c>
      <c r="J96" s="157" t="s">
        <v>309</v>
      </c>
      <c r="K96" s="158" t="s">
        <v>310</v>
      </c>
      <c r="L96" s="159" t="s">
        <v>199</v>
      </c>
      <c r="M96" s="160" t="s">
        <v>311</v>
      </c>
      <c r="N96" s="161" t="s">
        <v>312</v>
      </c>
      <c r="O96" s="161" t="s">
        <v>263</v>
      </c>
      <c r="P96" s="161" t="s">
        <v>313</v>
      </c>
      <c r="Q96" s="161" t="s">
        <v>314</v>
      </c>
      <c r="R96" s="161" t="s">
        <v>315</v>
      </c>
      <c r="S96" s="161"/>
      <c r="T96" s="162"/>
    </row>
    <row r="97" spans="2:20" ht="15">
      <c r="B97" s="8"/>
      <c r="C97" s="7"/>
      <c r="D97" s="7"/>
      <c r="E97" s="6"/>
      <c r="F97" s="8"/>
      <c r="G97" s="8"/>
      <c r="H97" s="8"/>
      <c r="I97" s="8"/>
      <c r="J97" s="8"/>
      <c r="K97" s="44"/>
      <c r="L97" s="45"/>
      <c r="M97" s="46"/>
      <c r="N97" s="21"/>
      <c r="O97" s="21"/>
      <c r="P97" s="21"/>
      <c r="Q97" s="21"/>
      <c r="R97" s="21"/>
      <c r="S97" s="24"/>
      <c r="T97" s="24"/>
    </row>
    <row r="98" spans="1:20" ht="15">
      <c r="A98" s="50">
        <v>21</v>
      </c>
      <c r="B98" s="15">
        <v>2</v>
      </c>
      <c r="C98" s="14" t="s">
        <v>56</v>
      </c>
      <c r="D98" s="14" t="s">
        <v>57</v>
      </c>
      <c r="E98" s="13">
        <v>148</v>
      </c>
      <c r="F98" s="15" t="s">
        <v>5</v>
      </c>
      <c r="G98" s="15">
        <v>31</v>
      </c>
      <c r="H98" s="15">
        <v>10</v>
      </c>
      <c r="I98" s="15">
        <v>1</v>
      </c>
      <c r="J98" s="15">
        <f>(G98-H98-I98)</f>
        <v>20</v>
      </c>
      <c r="K98" s="47">
        <v>20</v>
      </c>
      <c r="L98" s="48">
        <v>0</v>
      </c>
      <c r="M98" s="49">
        <v>0</v>
      </c>
      <c r="N98" s="50">
        <v>0</v>
      </c>
      <c r="O98" s="51">
        <v>0</v>
      </c>
      <c r="P98" s="51">
        <v>0</v>
      </c>
      <c r="Q98" s="51">
        <v>0</v>
      </c>
      <c r="R98" s="51">
        <v>0</v>
      </c>
      <c r="S98" s="53">
        <f>J98-K98-L98-M98-N98-O98-P98-Q98-R98</f>
        <v>0</v>
      </c>
      <c r="T98" s="69"/>
    </row>
    <row r="99" spans="1:20" ht="15">
      <c r="A99" s="50">
        <v>22</v>
      </c>
      <c r="B99" s="15">
        <v>3</v>
      </c>
      <c r="C99" s="14" t="s">
        <v>98</v>
      </c>
      <c r="D99" s="14" t="s">
        <v>99</v>
      </c>
      <c r="E99" s="13">
        <v>137</v>
      </c>
      <c r="F99" s="15" t="s">
        <v>5</v>
      </c>
      <c r="G99" s="15">
        <v>31</v>
      </c>
      <c r="H99" s="15">
        <v>10</v>
      </c>
      <c r="I99" s="15">
        <v>1</v>
      </c>
      <c r="J99" s="15">
        <f>(G99-H99-I99)</f>
        <v>20</v>
      </c>
      <c r="K99" s="47">
        <v>17</v>
      </c>
      <c r="L99" s="48">
        <v>3</v>
      </c>
      <c r="M99" s="49">
        <v>0</v>
      </c>
      <c r="N99" s="50">
        <v>0</v>
      </c>
      <c r="O99" s="51">
        <v>0</v>
      </c>
      <c r="P99" s="51">
        <v>0</v>
      </c>
      <c r="Q99" s="51">
        <v>0</v>
      </c>
      <c r="R99" s="51">
        <v>0</v>
      </c>
      <c r="S99" s="53">
        <f>J99-K99-L99-M99-N99-O99-P99-Q99-R99</f>
        <v>0</v>
      </c>
      <c r="T99" s="69"/>
    </row>
    <row r="100" spans="1:20" ht="15">
      <c r="A100" s="50">
        <v>23</v>
      </c>
      <c r="B100" s="15">
        <v>4</v>
      </c>
      <c r="C100" s="14" t="s">
        <v>112</v>
      </c>
      <c r="D100" s="14" t="s">
        <v>113</v>
      </c>
      <c r="E100" s="13">
        <v>140</v>
      </c>
      <c r="F100" s="15" t="s">
        <v>89</v>
      </c>
      <c r="G100" s="15">
        <v>31</v>
      </c>
      <c r="H100" s="15">
        <v>10</v>
      </c>
      <c r="I100" s="15">
        <v>1</v>
      </c>
      <c r="J100" s="15">
        <f>(G100-H100-I100)</f>
        <v>20</v>
      </c>
      <c r="K100" s="47">
        <v>20</v>
      </c>
      <c r="L100" s="48">
        <v>0</v>
      </c>
      <c r="M100" s="49">
        <v>0</v>
      </c>
      <c r="N100" s="50">
        <v>0</v>
      </c>
      <c r="O100" s="51">
        <v>0</v>
      </c>
      <c r="P100" s="51">
        <v>0</v>
      </c>
      <c r="Q100" s="51">
        <v>0</v>
      </c>
      <c r="R100" s="51">
        <v>0</v>
      </c>
      <c r="S100" s="53">
        <f>J100-K100-L100-M100-N100-O100-P100-Q100-R100</f>
        <v>0</v>
      </c>
      <c r="T100" s="69"/>
    </row>
    <row r="101" spans="2:20" ht="15.75" thickBot="1">
      <c r="B101" s="8"/>
      <c r="C101" s="7"/>
      <c r="D101" s="7"/>
      <c r="E101" s="6"/>
      <c r="F101" s="8"/>
      <c r="G101" s="8"/>
      <c r="H101" s="8"/>
      <c r="I101" s="8"/>
      <c r="J101" s="8"/>
      <c r="K101" s="54"/>
      <c r="L101" s="45"/>
      <c r="M101" s="55"/>
      <c r="N101" s="56"/>
      <c r="O101" s="52"/>
      <c r="P101" s="52"/>
      <c r="Q101" s="52"/>
      <c r="R101" s="52"/>
      <c r="S101" s="24"/>
      <c r="T101" s="24"/>
    </row>
    <row r="102" spans="3:20" ht="15.75" thickBot="1">
      <c r="C102" s="237" t="s">
        <v>215</v>
      </c>
      <c r="D102" s="238"/>
      <c r="E102" s="238"/>
      <c r="F102" s="238"/>
      <c r="G102" s="238"/>
      <c r="H102" s="238"/>
      <c r="I102" s="238"/>
      <c r="J102" s="238"/>
      <c r="K102" s="238"/>
      <c r="L102" s="238"/>
      <c r="M102" s="239"/>
      <c r="N102" s="239"/>
      <c r="O102" s="239"/>
      <c r="P102" s="239"/>
      <c r="Q102" s="239"/>
      <c r="R102" s="239"/>
      <c r="S102" s="240"/>
      <c r="T102" s="165"/>
    </row>
    <row r="103" spans="3:20" ht="15">
      <c r="C103" s="42"/>
      <c r="D103" s="4"/>
      <c r="E103" s="4"/>
      <c r="F103" s="4"/>
      <c r="G103" s="4"/>
      <c r="H103" s="4"/>
      <c r="I103" s="4"/>
      <c r="J103" s="4"/>
      <c r="K103" s="60"/>
      <c r="L103" s="4"/>
      <c r="N103" s="21"/>
      <c r="O103" s="21"/>
      <c r="P103" s="21"/>
      <c r="Q103" s="21"/>
      <c r="R103" s="21"/>
      <c r="S103" s="24"/>
      <c r="T103" s="24"/>
    </row>
    <row r="104" spans="1:20" ht="84">
      <c r="A104" s="50" t="s">
        <v>197</v>
      </c>
      <c r="B104" s="15" t="s">
        <v>198</v>
      </c>
      <c r="C104" s="155" t="s">
        <v>0</v>
      </c>
      <c r="D104" s="155" t="s">
        <v>1</v>
      </c>
      <c r="E104" s="156" t="s">
        <v>304</v>
      </c>
      <c r="F104" s="156" t="s">
        <v>305</v>
      </c>
      <c r="G104" s="156" t="s">
        <v>306</v>
      </c>
      <c r="H104" s="156" t="s">
        <v>307</v>
      </c>
      <c r="I104" s="156" t="s">
        <v>308</v>
      </c>
      <c r="J104" s="157" t="s">
        <v>309</v>
      </c>
      <c r="K104" s="158" t="s">
        <v>310</v>
      </c>
      <c r="L104" s="159" t="s">
        <v>199</v>
      </c>
      <c r="M104" s="160" t="s">
        <v>311</v>
      </c>
      <c r="N104" s="161" t="s">
        <v>312</v>
      </c>
      <c r="O104" s="161" t="s">
        <v>263</v>
      </c>
      <c r="P104" s="161" t="s">
        <v>313</v>
      </c>
      <c r="Q104" s="161" t="s">
        <v>314</v>
      </c>
      <c r="R104" s="161" t="s">
        <v>315</v>
      </c>
      <c r="S104" s="161"/>
      <c r="T104" s="162"/>
    </row>
    <row r="105" spans="2:20" ht="15">
      <c r="B105" s="8"/>
      <c r="C105" s="7"/>
      <c r="D105" s="7"/>
      <c r="E105" s="6"/>
      <c r="F105" s="8"/>
      <c r="G105" s="8"/>
      <c r="H105" s="8"/>
      <c r="I105" s="8"/>
      <c r="J105" s="8"/>
      <c r="K105" s="54"/>
      <c r="L105" s="45"/>
      <c r="M105" s="55"/>
      <c r="N105" s="56"/>
      <c r="O105" s="52"/>
      <c r="P105" s="52"/>
      <c r="Q105" s="52"/>
      <c r="R105" s="52"/>
      <c r="S105" s="24"/>
      <c r="T105" s="24"/>
    </row>
    <row r="106" spans="1:20" ht="15">
      <c r="A106" s="50">
        <v>24</v>
      </c>
      <c r="B106" s="15">
        <v>5</v>
      </c>
      <c r="C106" s="14" t="s">
        <v>126</v>
      </c>
      <c r="D106" s="14" t="s">
        <v>127</v>
      </c>
      <c r="E106" s="13">
        <v>78</v>
      </c>
      <c r="F106" s="15" t="s">
        <v>5</v>
      </c>
      <c r="G106" s="15">
        <v>31</v>
      </c>
      <c r="H106" s="15">
        <v>10</v>
      </c>
      <c r="I106" s="15">
        <v>1</v>
      </c>
      <c r="J106" s="15">
        <f>(G106-H106-I106)</f>
        <v>20</v>
      </c>
      <c r="K106" s="47">
        <v>17</v>
      </c>
      <c r="L106" s="48">
        <v>3</v>
      </c>
      <c r="M106" s="49">
        <v>0</v>
      </c>
      <c r="N106" s="50">
        <v>0</v>
      </c>
      <c r="O106" s="51">
        <v>0</v>
      </c>
      <c r="P106" s="51">
        <v>0</v>
      </c>
      <c r="Q106" s="51">
        <v>0</v>
      </c>
      <c r="R106" s="51">
        <v>0</v>
      </c>
      <c r="S106" s="53">
        <f>J106-K106-L106-M106-N106-O106-P106-Q106-R106</f>
        <v>0</v>
      </c>
      <c r="T106" s="69"/>
    </row>
    <row r="107" spans="1:20" ht="15">
      <c r="A107" s="50">
        <v>25</v>
      </c>
      <c r="B107" s="15">
        <v>6</v>
      </c>
      <c r="C107" s="14" t="s">
        <v>107</v>
      </c>
      <c r="D107" s="14" t="s">
        <v>14</v>
      </c>
      <c r="E107" s="13">
        <v>212</v>
      </c>
      <c r="F107" s="15" t="s">
        <v>35</v>
      </c>
      <c r="G107" s="15">
        <v>31</v>
      </c>
      <c r="H107" s="15">
        <v>10</v>
      </c>
      <c r="I107" s="15">
        <v>1</v>
      </c>
      <c r="J107" s="15">
        <f>(G107-H107-I107)</f>
        <v>20</v>
      </c>
      <c r="K107" s="47">
        <v>18</v>
      </c>
      <c r="L107" s="48">
        <v>2</v>
      </c>
      <c r="M107" s="49">
        <v>0</v>
      </c>
      <c r="N107" s="50">
        <v>0</v>
      </c>
      <c r="O107" s="51">
        <v>0</v>
      </c>
      <c r="P107" s="51">
        <v>0</v>
      </c>
      <c r="Q107" s="51">
        <v>0</v>
      </c>
      <c r="R107" s="51">
        <v>0</v>
      </c>
      <c r="S107" s="53">
        <f>J107-K107-L107-M107-N107-O107-P107-Q107-R107</f>
        <v>0</v>
      </c>
      <c r="T107" s="69"/>
    </row>
    <row r="108" spans="2:20" ht="15.75" thickBot="1">
      <c r="B108" s="8"/>
      <c r="C108" s="7"/>
      <c r="D108" s="7"/>
      <c r="E108" s="6"/>
      <c r="F108" s="8"/>
      <c r="G108" s="8"/>
      <c r="H108" s="8"/>
      <c r="I108" s="8"/>
      <c r="J108" s="8"/>
      <c r="K108" s="54"/>
      <c r="L108" s="45"/>
      <c r="M108" s="55"/>
      <c r="N108" s="56"/>
      <c r="O108" s="52"/>
      <c r="P108" s="52"/>
      <c r="Q108" s="52"/>
      <c r="R108" s="52"/>
      <c r="S108" s="24"/>
      <c r="T108" s="24"/>
    </row>
    <row r="109" spans="3:20" ht="15.75" thickBot="1">
      <c r="C109" s="237" t="s">
        <v>216</v>
      </c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40"/>
      <c r="T109" s="165"/>
    </row>
    <row r="110" spans="3:20" ht="15">
      <c r="C110" s="42"/>
      <c r="D110" s="4"/>
      <c r="E110" s="4"/>
      <c r="F110" s="4"/>
      <c r="G110" s="4"/>
      <c r="H110" s="4"/>
      <c r="I110" s="4"/>
      <c r="J110" s="4"/>
      <c r="K110" s="60"/>
      <c r="L110" s="4"/>
      <c r="N110" s="21"/>
      <c r="O110" s="21"/>
      <c r="P110" s="21"/>
      <c r="Q110" s="21"/>
      <c r="R110" s="21"/>
      <c r="S110" s="24"/>
      <c r="T110" s="24"/>
    </row>
    <row r="111" spans="1:20" ht="84">
      <c r="A111" s="50" t="s">
        <v>197</v>
      </c>
      <c r="B111" s="15" t="s">
        <v>198</v>
      </c>
      <c r="C111" s="155" t="s">
        <v>0</v>
      </c>
      <c r="D111" s="155" t="s">
        <v>1</v>
      </c>
      <c r="E111" s="156" t="s">
        <v>304</v>
      </c>
      <c r="F111" s="156" t="s">
        <v>305</v>
      </c>
      <c r="G111" s="156" t="s">
        <v>306</v>
      </c>
      <c r="H111" s="156" t="s">
        <v>307</v>
      </c>
      <c r="I111" s="156" t="s">
        <v>308</v>
      </c>
      <c r="J111" s="157" t="s">
        <v>309</v>
      </c>
      <c r="K111" s="158" t="s">
        <v>310</v>
      </c>
      <c r="L111" s="159" t="s">
        <v>199</v>
      </c>
      <c r="M111" s="160" t="s">
        <v>311</v>
      </c>
      <c r="N111" s="161" t="s">
        <v>312</v>
      </c>
      <c r="O111" s="161" t="s">
        <v>263</v>
      </c>
      <c r="P111" s="161" t="s">
        <v>313</v>
      </c>
      <c r="Q111" s="161" t="s">
        <v>314</v>
      </c>
      <c r="R111" s="161" t="s">
        <v>315</v>
      </c>
      <c r="S111" s="161"/>
      <c r="T111" s="162"/>
    </row>
    <row r="112" spans="2:20" ht="15">
      <c r="B112" s="8"/>
      <c r="C112" s="7"/>
      <c r="D112" s="7"/>
      <c r="E112" s="6"/>
      <c r="F112" s="8"/>
      <c r="G112" s="8"/>
      <c r="H112" s="8"/>
      <c r="I112" s="8"/>
      <c r="J112" s="8"/>
      <c r="K112" s="54"/>
      <c r="L112" s="45"/>
      <c r="M112" s="55"/>
      <c r="N112" s="56"/>
      <c r="O112" s="52"/>
      <c r="P112" s="52"/>
      <c r="Q112" s="52"/>
      <c r="R112" s="52"/>
      <c r="S112" s="24"/>
      <c r="T112" s="24"/>
    </row>
    <row r="113" spans="1:20" ht="15">
      <c r="A113" s="50">
        <v>26</v>
      </c>
      <c r="B113" s="15">
        <v>7</v>
      </c>
      <c r="C113" s="14" t="s">
        <v>63</v>
      </c>
      <c r="D113" s="14" t="s">
        <v>64</v>
      </c>
      <c r="E113" s="13">
        <v>134</v>
      </c>
      <c r="F113" s="15" t="s">
        <v>38</v>
      </c>
      <c r="G113" s="15">
        <v>31</v>
      </c>
      <c r="H113" s="15">
        <v>10</v>
      </c>
      <c r="I113" s="15">
        <v>1</v>
      </c>
      <c r="J113" s="15">
        <f>(G113-H113-I113)</f>
        <v>20</v>
      </c>
      <c r="K113" s="47">
        <v>19</v>
      </c>
      <c r="L113" s="48">
        <v>1</v>
      </c>
      <c r="M113" s="49">
        <v>0</v>
      </c>
      <c r="N113" s="50">
        <v>0</v>
      </c>
      <c r="O113" s="51">
        <v>0</v>
      </c>
      <c r="P113" s="51">
        <v>0</v>
      </c>
      <c r="Q113" s="51">
        <v>0</v>
      </c>
      <c r="R113" s="51">
        <v>0</v>
      </c>
      <c r="S113" s="53">
        <f>J113-K113-L113-M113-N113-O113-P113-Q113-R113</f>
        <v>0</v>
      </c>
      <c r="T113" s="69"/>
    </row>
    <row r="114" spans="1:20" ht="15">
      <c r="A114" s="50">
        <v>27</v>
      </c>
      <c r="B114" s="15">
        <v>8</v>
      </c>
      <c r="C114" s="14" t="s">
        <v>3</v>
      </c>
      <c r="D114" s="14" t="s">
        <v>4</v>
      </c>
      <c r="E114" s="13">
        <v>108</v>
      </c>
      <c r="F114" s="15" t="s">
        <v>5</v>
      </c>
      <c r="G114" s="15">
        <v>31</v>
      </c>
      <c r="H114" s="15">
        <v>10</v>
      </c>
      <c r="I114" s="15">
        <v>1</v>
      </c>
      <c r="J114" s="15">
        <f>(G114-H114-I114)</f>
        <v>20</v>
      </c>
      <c r="K114" s="47">
        <v>20</v>
      </c>
      <c r="L114" s="48">
        <v>0</v>
      </c>
      <c r="M114" s="49">
        <v>0</v>
      </c>
      <c r="N114" s="50">
        <v>0</v>
      </c>
      <c r="O114" s="51">
        <v>0</v>
      </c>
      <c r="P114" s="51">
        <v>0</v>
      </c>
      <c r="Q114" s="51">
        <v>0</v>
      </c>
      <c r="R114" s="51">
        <v>0</v>
      </c>
      <c r="S114" s="53">
        <f>J114-K114-L114-M114-N114-O114-P114-Q114-R114</f>
        <v>0</v>
      </c>
      <c r="T114" s="69"/>
    </row>
    <row r="115" spans="1:20" ht="15">
      <c r="A115" s="50">
        <v>28</v>
      </c>
      <c r="B115" s="15">
        <v>9</v>
      </c>
      <c r="C115" s="14" t="s">
        <v>94</v>
      </c>
      <c r="D115" s="14" t="s">
        <v>95</v>
      </c>
      <c r="E115" s="13">
        <v>114</v>
      </c>
      <c r="F115" s="15" t="s">
        <v>10</v>
      </c>
      <c r="G115" s="15">
        <v>31</v>
      </c>
      <c r="H115" s="15">
        <v>10</v>
      </c>
      <c r="I115" s="15">
        <v>1</v>
      </c>
      <c r="J115" s="15">
        <f>(G115-H115-I115)</f>
        <v>20</v>
      </c>
      <c r="K115" s="47">
        <v>18</v>
      </c>
      <c r="L115" s="48">
        <v>1</v>
      </c>
      <c r="M115" s="49">
        <v>0</v>
      </c>
      <c r="N115" s="50">
        <v>0</v>
      </c>
      <c r="O115" s="51">
        <v>1</v>
      </c>
      <c r="P115" s="51">
        <v>0</v>
      </c>
      <c r="Q115" s="51">
        <v>0</v>
      </c>
      <c r="R115" s="51">
        <v>0</v>
      </c>
      <c r="S115" s="53">
        <f>J115-K115-L115-M115-N115-O115-P115-Q115-R115</f>
        <v>0</v>
      </c>
      <c r="T115" s="69"/>
    </row>
    <row r="116" spans="1:20" ht="15">
      <c r="A116" s="50">
        <v>29</v>
      </c>
      <c r="B116" s="15">
        <v>10</v>
      </c>
      <c r="C116" s="14" t="s">
        <v>134</v>
      </c>
      <c r="D116" s="14" t="s">
        <v>79</v>
      </c>
      <c r="E116" s="13">
        <v>100</v>
      </c>
      <c r="F116" s="15" t="s">
        <v>10</v>
      </c>
      <c r="G116" s="15">
        <v>31</v>
      </c>
      <c r="H116" s="15">
        <v>10</v>
      </c>
      <c r="I116" s="15">
        <v>1</v>
      </c>
      <c r="J116" s="15">
        <f>(G116-H116-I116)</f>
        <v>20</v>
      </c>
      <c r="K116" s="47">
        <v>16</v>
      </c>
      <c r="L116" s="48">
        <v>3</v>
      </c>
      <c r="M116" s="49">
        <v>0</v>
      </c>
      <c r="N116" s="50">
        <v>1</v>
      </c>
      <c r="O116" s="51">
        <v>0</v>
      </c>
      <c r="P116" s="51">
        <v>0</v>
      </c>
      <c r="Q116" s="51">
        <v>0</v>
      </c>
      <c r="R116" s="51">
        <v>0</v>
      </c>
      <c r="S116" s="53">
        <f>J116-K116-L116-M116-N116-O116-P116-Q116-R116</f>
        <v>0</v>
      </c>
      <c r="T116" s="69"/>
    </row>
    <row r="117" spans="2:20" ht="15.75" thickBot="1">
      <c r="B117" s="8"/>
      <c r="C117" s="7"/>
      <c r="D117" s="7"/>
      <c r="E117" s="6"/>
      <c r="F117" s="8"/>
      <c r="G117" s="8"/>
      <c r="H117" s="8"/>
      <c r="I117" s="8"/>
      <c r="J117" s="8"/>
      <c r="K117" s="54"/>
      <c r="L117" s="45"/>
      <c r="M117" s="55"/>
      <c r="N117" s="56"/>
      <c r="O117" s="63"/>
      <c r="P117" s="63"/>
      <c r="Q117" s="63"/>
      <c r="R117" s="63"/>
      <c r="S117" s="24"/>
      <c r="T117" s="24"/>
    </row>
    <row r="118" spans="3:20" ht="15.75" thickBot="1">
      <c r="C118" s="237" t="s">
        <v>192</v>
      </c>
      <c r="D118" s="238"/>
      <c r="E118" s="238"/>
      <c r="F118" s="238"/>
      <c r="G118" s="238"/>
      <c r="H118" s="238"/>
      <c r="I118" s="238"/>
      <c r="J118" s="238"/>
      <c r="K118" s="238"/>
      <c r="L118" s="238"/>
      <c r="M118" s="239"/>
      <c r="N118" s="239"/>
      <c r="O118" s="239"/>
      <c r="P118" s="239"/>
      <c r="Q118" s="239"/>
      <c r="R118" s="239"/>
      <c r="S118" s="240"/>
      <c r="T118" s="165"/>
    </row>
    <row r="119" spans="3:20" ht="15">
      <c r="C119" s="42"/>
      <c r="D119" s="4"/>
      <c r="E119" s="4"/>
      <c r="F119" s="4"/>
      <c r="G119" s="4"/>
      <c r="H119" s="4"/>
      <c r="I119" s="4"/>
      <c r="J119" s="4"/>
      <c r="K119" s="60"/>
      <c r="L119" s="4"/>
      <c r="N119" s="21"/>
      <c r="O119" s="21"/>
      <c r="P119" s="21"/>
      <c r="Q119" s="21"/>
      <c r="R119" s="21"/>
      <c r="S119" s="24"/>
      <c r="T119" s="24"/>
    </row>
    <row r="120" spans="1:20" ht="84">
      <c r="A120" s="50" t="s">
        <v>197</v>
      </c>
      <c r="B120" s="15" t="s">
        <v>198</v>
      </c>
      <c r="C120" s="155" t="s">
        <v>0</v>
      </c>
      <c r="D120" s="155" t="s">
        <v>1</v>
      </c>
      <c r="E120" s="156" t="s">
        <v>304</v>
      </c>
      <c r="F120" s="156" t="s">
        <v>305</v>
      </c>
      <c r="G120" s="156" t="s">
        <v>306</v>
      </c>
      <c r="H120" s="156" t="s">
        <v>307</v>
      </c>
      <c r="I120" s="156" t="s">
        <v>308</v>
      </c>
      <c r="J120" s="157" t="s">
        <v>309</v>
      </c>
      <c r="K120" s="158" t="s">
        <v>310</v>
      </c>
      <c r="L120" s="159" t="s">
        <v>199</v>
      </c>
      <c r="M120" s="160" t="s">
        <v>311</v>
      </c>
      <c r="N120" s="161" t="s">
        <v>312</v>
      </c>
      <c r="O120" s="161" t="s">
        <v>263</v>
      </c>
      <c r="P120" s="161" t="s">
        <v>313</v>
      </c>
      <c r="Q120" s="161" t="s">
        <v>314</v>
      </c>
      <c r="R120" s="161" t="s">
        <v>315</v>
      </c>
      <c r="S120" s="161"/>
      <c r="T120" s="162"/>
    </row>
    <row r="121" spans="2:20" ht="15">
      <c r="B121" s="8"/>
      <c r="C121" s="7"/>
      <c r="D121" s="7"/>
      <c r="E121" s="6"/>
      <c r="F121" s="8"/>
      <c r="G121" s="8"/>
      <c r="H121" s="8"/>
      <c r="I121" s="8"/>
      <c r="J121" s="8"/>
      <c r="K121" s="54"/>
      <c r="L121" s="45"/>
      <c r="M121" s="55"/>
      <c r="N121" s="56"/>
      <c r="O121" s="52"/>
      <c r="P121" s="52"/>
      <c r="Q121" s="52"/>
      <c r="R121" s="52"/>
      <c r="S121" s="24"/>
      <c r="T121" s="24"/>
    </row>
    <row r="122" spans="1:20" ht="15">
      <c r="A122" s="50">
        <v>30</v>
      </c>
      <c r="B122" s="15">
        <v>11</v>
      </c>
      <c r="C122" s="14" t="s">
        <v>100</v>
      </c>
      <c r="D122" s="14" t="s">
        <v>102</v>
      </c>
      <c r="E122" s="13">
        <v>164</v>
      </c>
      <c r="F122" s="15" t="s">
        <v>103</v>
      </c>
      <c r="G122" s="15">
        <v>31</v>
      </c>
      <c r="H122" s="15">
        <v>10</v>
      </c>
      <c r="I122" s="15">
        <v>1</v>
      </c>
      <c r="J122" s="15">
        <f>(G122-H122-I122)</f>
        <v>20</v>
      </c>
      <c r="K122" s="47">
        <v>18</v>
      </c>
      <c r="L122" s="48">
        <v>0</v>
      </c>
      <c r="M122" s="49">
        <v>2</v>
      </c>
      <c r="N122" s="50">
        <v>0</v>
      </c>
      <c r="O122" s="51">
        <v>0</v>
      </c>
      <c r="P122" s="51">
        <v>0</v>
      </c>
      <c r="Q122" s="51">
        <v>0</v>
      </c>
      <c r="R122" s="51">
        <v>0</v>
      </c>
      <c r="S122" s="53">
        <f>J122-K122-L122-M122-N122-O122-P122-Q122-R122</f>
        <v>0</v>
      </c>
      <c r="T122" s="69"/>
    </row>
    <row r="123" spans="1:20" ht="15">
      <c r="A123" s="50">
        <v>31</v>
      </c>
      <c r="B123" s="15">
        <v>12</v>
      </c>
      <c r="C123" s="14" t="s">
        <v>8</v>
      </c>
      <c r="D123" s="14" t="s">
        <v>9</v>
      </c>
      <c r="E123" s="13">
        <v>102</v>
      </c>
      <c r="F123" s="15" t="s">
        <v>10</v>
      </c>
      <c r="G123" s="15">
        <v>31</v>
      </c>
      <c r="H123" s="15">
        <v>10</v>
      </c>
      <c r="I123" s="15">
        <v>1</v>
      </c>
      <c r="J123" s="15">
        <f>(G123-H123-I123)</f>
        <v>20</v>
      </c>
      <c r="K123" s="47">
        <v>20</v>
      </c>
      <c r="L123" s="48">
        <v>0</v>
      </c>
      <c r="M123" s="49">
        <v>0</v>
      </c>
      <c r="N123" s="50">
        <v>0</v>
      </c>
      <c r="O123" s="51">
        <v>0</v>
      </c>
      <c r="P123" s="51">
        <v>0</v>
      </c>
      <c r="Q123" s="51">
        <v>0</v>
      </c>
      <c r="R123" s="51">
        <v>0</v>
      </c>
      <c r="S123" s="53">
        <f>J123-K123-L123-M123-N123-O123-P123-Q123-R123</f>
        <v>0</v>
      </c>
      <c r="T123" s="69"/>
    </row>
    <row r="124" spans="1:20" ht="15">
      <c r="A124" s="50">
        <v>32</v>
      </c>
      <c r="B124" s="15">
        <v>13</v>
      </c>
      <c r="C124" s="14" t="s">
        <v>110</v>
      </c>
      <c r="D124" s="14" t="s">
        <v>111</v>
      </c>
      <c r="E124" s="13">
        <v>97</v>
      </c>
      <c r="F124" s="15" t="s">
        <v>35</v>
      </c>
      <c r="G124" s="15">
        <v>31</v>
      </c>
      <c r="H124" s="15">
        <v>10</v>
      </c>
      <c r="I124" s="15">
        <v>1</v>
      </c>
      <c r="J124" s="15">
        <f>(G124-H124-I124)</f>
        <v>20</v>
      </c>
      <c r="K124" s="47">
        <v>15</v>
      </c>
      <c r="L124" s="48">
        <v>4</v>
      </c>
      <c r="M124" s="49">
        <v>0</v>
      </c>
      <c r="N124" s="50">
        <v>1</v>
      </c>
      <c r="O124" s="51">
        <v>0</v>
      </c>
      <c r="P124" s="51">
        <v>0</v>
      </c>
      <c r="Q124" s="51">
        <v>0</v>
      </c>
      <c r="R124" s="51">
        <v>0</v>
      </c>
      <c r="S124" s="53">
        <f>J124-K124-L124-M124-N124-O124-P124-Q124-R124</f>
        <v>0</v>
      </c>
      <c r="T124" s="69"/>
    </row>
    <row r="125" spans="1:20" ht="15">
      <c r="A125" s="50">
        <v>33</v>
      </c>
      <c r="B125" s="15">
        <v>14</v>
      </c>
      <c r="C125" s="14" t="s">
        <v>58</v>
      </c>
      <c r="D125" s="14" t="s">
        <v>59</v>
      </c>
      <c r="E125" s="13">
        <v>208</v>
      </c>
      <c r="F125" s="15" t="s">
        <v>21</v>
      </c>
      <c r="G125" s="15">
        <v>31</v>
      </c>
      <c r="H125" s="15">
        <v>10</v>
      </c>
      <c r="I125" s="15">
        <v>1</v>
      </c>
      <c r="J125" s="15">
        <f>(G125-H125-I125)</f>
        <v>20</v>
      </c>
      <c r="K125" s="47">
        <v>20</v>
      </c>
      <c r="L125" s="48">
        <v>0</v>
      </c>
      <c r="M125" s="49">
        <v>0</v>
      </c>
      <c r="N125" s="50">
        <v>0</v>
      </c>
      <c r="O125" s="51">
        <v>0</v>
      </c>
      <c r="P125" s="51">
        <v>0</v>
      </c>
      <c r="Q125" s="51">
        <v>0</v>
      </c>
      <c r="R125" s="51">
        <v>0</v>
      </c>
      <c r="S125" s="53">
        <f>J125-K125-L125-M125-N125-O125-P125-Q125-R125</f>
        <v>0</v>
      </c>
      <c r="T125" s="69"/>
    </row>
    <row r="126" spans="1:20" ht="15">
      <c r="A126" s="50">
        <v>34</v>
      </c>
      <c r="B126" s="15">
        <v>15</v>
      </c>
      <c r="C126" s="14" t="s">
        <v>65</v>
      </c>
      <c r="D126" s="14" t="s">
        <v>66</v>
      </c>
      <c r="E126" s="13">
        <v>202</v>
      </c>
      <c r="F126" s="15" t="s">
        <v>21</v>
      </c>
      <c r="G126" s="15">
        <v>31</v>
      </c>
      <c r="H126" s="15">
        <v>10</v>
      </c>
      <c r="I126" s="15">
        <v>1</v>
      </c>
      <c r="J126" s="15">
        <f>(G126-H126-I126)</f>
        <v>20</v>
      </c>
      <c r="K126" s="47">
        <v>15</v>
      </c>
      <c r="L126" s="48">
        <v>4</v>
      </c>
      <c r="M126" s="49">
        <v>0</v>
      </c>
      <c r="N126" s="50">
        <v>1</v>
      </c>
      <c r="O126" s="51">
        <v>0</v>
      </c>
      <c r="P126" s="51">
        <v>0</v>
      </c>
      <c r="Q126" s="51">
        <v>0</v>
      </c>
      <c r="R126" s="51">
        <v>0</v>
      </c>
      <c r="S126" s="53">
        <f>J126-K126-L126-M126-N126-O126-P126-Q126-R126</f>
        <v>0</v>
      </c>
      <c r="T126" s="69"/>
    </row>
    <row r="127" spans="14:20" ht="15.75" thickBot="1">
      <c r="N127" s="56"/>
      <c r="O127" s="52"/>
      <c r="P127" s="52"/>
      <c r="Q127" s="52"/>
      <c r="R127" s="52"/>
      <c r="S127" s="24"/>
      <c r="T127" s="24"/>
    </row>
    <row r="128" spans="3:20" ht="15.75" thickBot="1">
      <c r="C128" s="237" t="s">
        <v>217</v>
      </c>
      <c r="D128" s="238"/>
      <c r="E128" s="238"/>
      <c r="F128" s="238"/>
      <c r="G128" s="238"/>
      <c r="H128" s="238"/>
      <c r="I128" s="238"/>
      <c r="J128" s="238"/>
      <c r="K128" s="238"/>
      <c r="L128" s="238"/>
      <c r="M128" s="239"/>
      <c r="N128" s="239"/>
      <c r="O128" s="239"/>
      <c r="P128" s="239"/>
      <c r="Q128" s="239"/>
      <c r="R128" s="239"/>
      <c r="S128" s="240"/>
      <c r="T128" s="165"/>
    </row>
    <row r="129" spans="3:20" ht="15">
      <c r="C129" s="42"/>
      <c r="D129" s="4"/>
      <c r="E129" s="4"/>
      <c r="F129" s="4"/>
      <c r="G129" s="4"/>
      <c r="H129" s="4"/>
      <c r="I129" s="4"/>
      <c r="J129" s="4"/>
      <c r="K129" s="60"/>
      <c r="L129" s="4"/>
      <c r="N129" s="56"/>
      <c r="O129" s="52"/>
      <c r="P129" s="52"/>
      <c r="Q129" s="52"/>
      <c r="R129" s="52"/>
      <c r="S129" s="24"/>
      <c r="T129" s="24"/>
    </row>
    <row r="130" spans="1:20" ht="84">
      <c r="A130" s="50" t="s">
        <v>197</v>
      </c>
      <c r="B130" s="15" t="s">
        <v>198</v>
      </c>
      <c r="C130" s="155" t="s">
        <v>0</v>
      </c>
      <c r="D130" s="155" t="s">
        <v>1</v>
      </c>
      <c r="E130" s="156" t="s">
        <v>304</v>
      </c>
      <c r="F130" s="156" t="s">
        <v>305</v>
      </c>
      <c r="G130" s="156" t="s">
        <v>306</v>
      </c>
      <c r="H130" s="156" t="s">
        <v>307</v>
      </c>
      <c r="I130" s="156" t="s">
        <v>308</v>
      </c>
      <c r="J130" s="157" t="s">
        <v>309</v>
      </c>
      <c r="K130" s="158" t="s">
        <v>310</v>
      </c>
      <c r="L130" s="159" t="s">
        <v>199</v>
      </c>
      <c r="M130" s="160" t="s">
        <v>311</v>
      </c>
      <c r="N130" s="161" t="s">
        <v>312</v>
      </c>
      <c r="O130" s="161" t="s">
        <v>263</v>
      </c>
      <c r="P130" s="161" t="s">
        <v>313</v>
      </c>
      <c r="Q130" s="161" t="s">
        <v>314</v>
      </c>
      <c r="R130" s="161" t="s">
        <v>315</v>
      </c>
      <c r="S130" s="161"/>
      <c r="T130" s="162"/>
    </row>
    <row r="131" spans="3:20" ht="15">
      <c r="C131" s="42"/>
      <c r="D131" s="4"/>
      <c r="E131" s="4"/>
      <c r="F131" s="4"/>
      <c r="G131" s="4"/>
      <c r="H131" s="4"/>
      <c r="I131" s="4"/>
      <c r="J131" s="4"/>
      <c r="K131" s="60"/>
      <c r="L131" s="4"/>
      <c r="N131" s="56"/>
      <c r="O131" s="52"/>
      <c r="P131" s="52"/>
      <c r="Q131" s="52"/>
      <c r="R131" s="52"/>
      <c r="S131" s="24"/>
      <c r="T131" s="24"/>
    </row>
    <row r="132" spans="1:20" ht="15">
      <c r="A132" s="50">
        <v>35</v>
      </c>
      <c r="B132" s="15">
        <v>16</v>
      </c>
      <c r="C132" s="14" t="s">
        <v>33</v>
      </c>
      <c r="D132" s="16" t="s">
        <v>34</v>
      </c>
      <c r="E132" s="79">
        <v>518</v>
      </c>
      <c r="F132" s="15" t="s">
        <v>35</v>
      </c>
      <c r="G132" s="15">
        <v>31</v>
      </c>
      <c r="H132" s="15">
        <v>10</v>
      </c>
      <c r="I132" s="15">
        <v>1</v>
      </c>
      <c r="J132" s="15">
        <f>(G132-H132-I132)</f>
        <v>20</v>
      </c>
      <c r="K132" s="47">
        <v>11</v>
      </c>
      <c r="L132" s="48">
        <v>3</v>
      </c>
      <c r="M132" s="49">
        <v>3</v>
      </c>
      <c r="N132" s="50">
        <v>0</v>
      </c>
      <c r="O132" s="51">
        <v>3</v>
      </c>
      <c r="P132" s="51">
        <v>0</v>
      </c>
      <c r="Q132" s="51">
        <v>0</v>
      </c>
      <c r="R132" s="51">
        <v>0</v>
      </c>
      <c r="S132" s="53">
        <f>J132-K132-L132-M132-N132-O132-P132-Q132-R132</f>
        <v>0</v>
      </c>
      <c r="T132" s="69"/>
    </row>
    <row r="133" spans="1:20" ht="15">
      <c r="A133" s="50">
        <v>36</v>
      </c>
      <c r="B133" s="78">
        <v>17</v>
      </c>
      <c r="C133" s="14" t="s">
        <v>91</v>
      </c>
      <c r="D133" s="14" t="s">
        <v>92</v>
      </c>
      <c r="E133" s="13">
        <v>85</v>
      </c>
      <c r="F133" s="15" t="s">
        <v>35</v>
      </c>
      <c r="G133" s="15">
        <v>31</v>
      </c>
      <c r="H133" s="15">
        <v>10</v>
      </c>
      <c r="I133" s="15">
        <v>1</v>
      </c>
      <c r="J133" s="15">
        <f>(G133-H133-I133)</f>
        <v>20</v>
      </c>
      <c r="K133" s="47">
        <v>15</v>
      </c>
      <c r="L133" s="48">
        <v>5</v>
      </c>
      <c r="M133" s="49">
        <v>0</v>
      </c>
      <c r="N133" s="50">
        <v>0</v>
      </c>
      <c r="O133" s="51">
        <v>0</v>
      </c>
      <c r="P133" s="51">
        <v>0</v>
      </c>
      <c r="Q133" s="51">
        <v>0</v>
      </c>
      <c r="R133" s="51">
        <v>0</v>
      </c>
      <c r="S133" s="53">
        <f>J133-K133-L133-M133-N133-O133-P133-Q133-R133</f>
        <v>0</v>
      </c>
      <c r="T133" s="69"/>
    </row>
    <row r="134" spans="1:20" ht="15">
      <c r="A134" s="50">
        <v>37</v>
      </c>
      <c r="B134" s="15">
        <v>18</v>
      </c>
      <c r="C134" s="14" t="s">
        <v>172</v>
      </c>
      <c r="D134" s="14" t="s">
        <v>173</v>
      </c>
      <c r="E134" s="13">
        <v>54</v>
      </c>
      <c r="F134" s="15" t="s">
        <v>21</v>
      </c>
      <c r="G134" s="15">
        <v>31</v>
      </c>
      <c r="H134" s="15">
        <v>10</v>
      </c>
      <c r="I134" s="15">
        <v>1</v>
      </c>
      <c r="J134" s="15">
        <f>(G134-H134-I134)</f>
        <v>20</v>
      </c>
      <c r="K134" s="47">
        <v>19</v>
      </c>
      <c r="L134" s="48">
        <v>1</v>
      </c>
      <c r="M134" s="49">
        <v>0</v>
      </c>
      <c r="N134" s="50">
        <v>0</v>
      </c>
      <c r="O134" s="51">
        <v>0</v>
      </c>
      <c r="P134" s="51">
        <v>0</v>
      </c>
      <c r="Q134" s="51">
        <v>0</v>
      </c>
      <c r="R134" s="51">
        <v>0</v>
      </c>
      <c r="S134" s="53">
        <f>J134-K134-L134-M134-N134-O134-P134-Q134-R134</f>
        <v>0</v>
      </c>
      <c r="T134" s="69"/>
    </row>
    <row r="135" spans="14:20" ht="18" customHeight="1" thickBot="1">
      <c r="N135" s="56"/>
      <c r="O135" s="52"/>
      <c r="P135" s="52"/>
      <c r="Q135" s="52"/>
      <c r="R135" s="52"/>
      <c r="S135" s="24"/>
      <c r="T135" s="24"/>
    </row>
    <row r="136" spans="3:20" ht="15.75" customHeight="1" thickBot="1">
      <c r="C136" s="237" t="s">
        <v>218</v>
      </c>
      <c r="D136" s="238"/>
      <c r="E136" s="238"/>
      <c r="F136" s="238"/>
      <c r="G136" s="238"/>
      <c r="H136" s="238"/>
      <c r="I136" s="238"/>
      <c r="J136" s="238"/>
      <c r="K136" s="238"/>
      <c r="L136" s="238"/>
      <c r="M136" s="239"/>
      <c r="N136" s="239"/>
      <c r="O136" s="239"/>
      <c r="P136" s="239"/>
      <c r="Q136" s="239"/>
      <c r="R136" s="239"/>
      <c r="S136" s="240"/>
      <c r="T136" s="165"/>
    </row>
    <row r="137" spans="3:20" ht="15">
      <c r="C137" s="42"/>
      <c r="D137" s="4"/>
      <c r="E137" s="4"/>
      <c r="F137" s="4"/>
      <c r="G137" s="4"/>
      <c r="H137" s="4"/>
      <c r="I137" s="4"/>
      <c r="J137" s="4"/>
      <c r="K137" s="60"/>
      <c r="L137" s="4"/>
      <c r="N137" s="56"/>
      <c r="O137" s="52"/>
      <c r="P137" s="52"/>
      <c r="Q137" s="52"/>
      <c r="R137" s="52"/>
      <c r="S137" s="24"/>
      <c r="T137" s="24"/>
    </row>
    <row r="138" spans="1:20" ht="84">
      <c r="A138" s="50" t="s">
        <v>197</v>
      </c>
      <c r="B138" s="15" t="s">
        <v>198</v>
      </c>
      <c r="C138" s="155" t="s">
        <v>0</v>
      </c>
      <c r="D138" s="155" t="s">
        <v>1</v>
      </c>
      <c r="E138" s="156" t="s">
        <v>304</v>
      </c>
      <c r="F138" s="156" t="s">
        <v>305</v>
      </c>
      <c r="G138" s="156" t="s">
        <v>306</v>
      </c>
      <c r="H138" s="156" t="s">
        <v>307</v>
      </c>
      <c r="I138" s="156" t="s">
        <v>308</v>
      </c>
      <c r="J138" s="157" t="s">
        <v>309</v>
      </c>
      <c r="K138" s="158" t="s">
        <v>310</v>
      </c>
      <c r="L138" s="159" t="s">
        <v>199</v>
      </c>
      <c r="M138" s="160" t="s">
        <v>311</v>
      </c>
      <c r="N138" s="161" t="s">
        <v>312</v>
      </c>
      <c r="O138" s="161" t="s">
        <v>263</v>
      </c>
      <c r="P138" s="161" t="s">
        <v>313</v>
      </c>
      <c r="Q138" s="161" t="s">
        <v>314</v>
      </c>
      <c r="R138" s="161" t="s">
        <v>315</v>
      </c>
      <c r="S138" s="161"/>
      <c r="T138" s="162"/>
    </row>
    <row r="139" spans="3:20" ht="15">
      <c r="C139" s="42"/>
      <c r="D139" s="4"/>
      <c r="E139" s="4"/>
      <c r="F139" s="4"/>
      <c r="G139" s="4"/>
      <c r="H139" s="4"/>
      <c r="I139" s="4"/>
      <c r="J139" s="4"/>
      <c r="K139" s="60"/>
      <c r="L139" s="4"/>
      <c r="N139" s="56"/>
      <c r="O139" s="52"/>
      <c r="P139" s="52"/>
      <c r="Q139" s="52"/>
      <c r="R139" s="52"/>
      <c r="S139" s="24"/>
      <c r="T139" s="24"/>
    </row>
    <row r="140" spans="1:20" ht="15">
      <c r="A140" s="50">
        <v>38</v>
      </c>
      <c r="B140" s="15">
        <v>19</v>
      </c>
      <c r="C140" s="14" t="s">
        <v>78</v>
      </c>
      <c r="D140" s="14" t="s">
        <v>84</v>
      </c>
      <c r="E140" s="13">
        <v>190</v>
      </c>
      <c r="F140" s="15" t="s">
        <v>35</v>
      </c>
      <c r="G140" s="15">
        <v>31</v>
      </c>
      <c r="H140" s="15">
        <v>10</v>
      </c>
      <c r="I140" s="15">
        <v>1</v>
      </c>
      <c r="J140" s="15">
        <f>(G140-H140-I140)</f>
        <v>20</v>
      </c>
      <c r="K140" s="47">
        <v>18</v>
      </c>
      <c r="L140" s="48">
        <v>2</v>
      </c>
      <c r="M140" s="49">
        <v>0</v>
      </c>
      <c r="N140" s="50">
        <v>0</v>
      </c>
      <c r="O140" s="51">
        <v>0</v>
      </c>
      <c r="P140" s="51">
        <v>0</v>
      </c>
      <c r="Q140" s="51">
        <v>0</v>
      </c>
      <c r="R140" s="51">
        <v>0</v>
      </c>
      <c r="S140" s="53">
        <f>J140-K140-L140-M140-N140-O140-P140-Q140-R140</f>
        <v>0</v>
      </c>
      <c r="T140" s="69"/>
    </row>
    <row r="141" spans="1:20" ht="15">
      <c r="A141" s="50">
        <v>39</v>
      </c>
      <c r="B141" s="15">
        <v>20</v>
      </c>
      <c r="C141" s="14" t="s">
        <v>129</v>
      </c>
      <c r="D141" s="14" t="s">
        <v>130</v>
      </c>
      <c r="E141" s="13">
        <v>72</v>
      </c>
      <c r="F141" s="15" t="s">
        <v>35</v>
      </c>
      <c r="G141" s="15">
        <v>31</v>
      </c>
      <c r="H141" s="15">
        <v>10</v>
      </c>
      <c r="I141" s="15">
        <v>1</v>
      </c>
      <c r="J141" s="15">
        <f>(G141-H141-I141)</f>
        <v>20</v>
      </c>
      <c r="K141" s="47">
        <v>15</v>
      </c>
      <c r="L141" s="48">
        <v>5</v>
      </c>
      <c r="M141" s="49">
        <v>0</v>
      </c>
      <c r="N141" s="50">
        <v>0</v>
      </c>
      <c r="O141" s="51">
        <v>0</v>
      </c>
      <c r="P141" s="51">
        <v>0</v>
      </c>
      <c r="Q141" s="51">
        <v>0</v>
      </c>
      <c r="R141" s="51">
        <v>0</v>
      </c>
      <c r="S141" s="53">
        <f>J141-K141-L141-M141-N141-O141-P141-Q141-R141</f>
        <v>0</v>
      </c>
      <c r="T141" s="69"/>
    </row>
    <row r="142" spans="1:20" ht="15.75" customHeight="1">
      <c r="A142" s="50">
        <v>40</v>
      </c>
      <c r="B142" s="15">
        <v>21</v>
      </c>
      <c r="C142" s="14" t="s">
        <v>137</v>
      </c>
      <c r="D142" s="14" t="s">
        <v>138</v>
      </c>
      <c r="E142" s="13">
        <v>58</v>
      </c>
      <c r="F142" s="15" t="s">
        <v>21</v>
      </c>
      <c r="G142" s="15">
        <v>31</v>
      </c>
      <c r="H142" s="15">
        <v>10</v>
      </c>
      <c r="I142" s="15">
        <v>1</v>
      </c>
      <c r="J142" s="15">
        <f>(G142-H142-I142)</f>
        <v>20</v>
      </c>
      <c r="K142" s="47">
        <v>17</v>
      </c>
      <c r="L142" s="48">
        <v>3</v>
      </c>
      <c r="M142" s="49">
        <v>0</v>
      </c>
      <c r="N142" s="50">
        <v>0</v>
      </c>
      <c r="O142" s="51">
        <v>0</v>
      </c>
      <c r="P142" s="51">
        <v>0</v>
      </c>
      <c r="Q142" s="51">
        <v>0</v>
      </c>
      <c r="R142" s="51">
        <v>0</v>
      </c>
      <c r="S142" s="53">
        <f>J142-K142-L142-M142-N142-O142-P142-Q142-R142</f>
        <v>0</v>
      </c>
      <c r="T142" s="69"/>
    </row>
    <row r="143" spans="2:20" ht="15.75" thickBot="1">
      <c r="B143" s="8"/>
      <c r="C143" s="7"/>
      <c r="D143" s="7"/>
      <c r="E143" s="6"/>
      <c r="F143" s="8"/>
      <c r="G143" s="8"/>
      <c r="H143" s="8"/>
      <c r="I143" s="8"/>
      <c r="J143" s="8"/>
      <c r="K143" s="54"/>
      <c r="L143" s="45"/>
      <c r="M143" s="55"/>
      <c r="N143" s="56"/>
      <c r="O143" s="52"/>
      <c r="P143" s="52"/>
      <c r="Q143" s="52"/>
      <c r="R143" s="52"/>
      <c r="S143" s="24"/>
      <c r="T143" s="24"/>
    </row>
    <row r="144" spans="3:20" ht="15.75" thickBot="1">
      <c r="C144" s="237" t="s">
        <v>219</v>
      </c>
      <c r="D144" s="238"/>
      <c r="E144" s="238"/>
      <c r="F144" s="238"/>
      <c r="G144" s="238"/>
      <c r="H144" s="238"/>
      <c r="I144" s="238"/>
      <c r="J144" s="238"/>
      <c r="K144" s="238"/>
      <c r="L144" s="238"/>
      <c r="M144" s="239"/>
      <c r="N144" s="239"/>
      <c r="O144" s="239"/>
      <c r="P144" s="239"/>
      <c r="Q144" s="239"/>
      <c r="R144" s="239"/>
      <c r="S144" s="240"/>
      <c r="T144" s="165"/>
    </row>
    <row r="145" spans="3:20" ht="15">
      <c r="C145" s="42"/>
      <c r="D145" s="4"/>
      <c r="E145" s="4"/>
      <c r="F145" s="4"/>
      <c r="G145" s="4"/>
      <c r="H145" s="4"/>
      <c r="I145" s="4"/>
      <c r="J145" s="4"/>
      <c r="K145" s="60"/>
      <c r="L145" s="4"/>
      <c r="N145" s="56"/>
      <c r="O145" s="52"/>
      <c r="P145" s="52"/>
      <c r="Q145" s="52"/>
      <c r="R145" s="52"/>
      <c r="S145" s="24"/>
      <c r="T145" s="24"/>
    </row>
    <row r="146" spans="1:20" ht="84">
      <c r="A146" s="50" t="s">
        <v>197</v>
      </c>
      <c r="B146" s="15" t="s">
        <v>198</v>
      </c>
      <c r="C146" s="155" t="s">
        <v>0</v>
      </c>
      <c r="D146" s="155" t="s">
        <v>1</v>
      </c>
      <c r="E146" s="156" t="s">
        <v>304</v>
      </c>
      <c r="F146" s="156" t="s">
        <v>305</v>
      </c>
      <c r="G146" s="156" t="s">
        <v>306</v>
      </c>
      <c r="H146" s="156" t="s">
        <v>307</v>
      </c>
      <c r="I146" s="156" t="s">
        <v>308</v>
      </c>
      <c r="J146" s="157" t="s">
        <v>309</v>
      </c>
      <c r="K146" s="158" t="s">
        <v>310</v>
      </c>
      <c r="L146" s="159" t="s">
        <v>199</v>
      </c>
      <c r="M146" s="160" t="s">
        <v>311</v>
      </c>
      <c r="N146" s="161" t="s">
        <v>312</v>
      </c>
      <c r="O146" s="161" t="s">
        <v>263</v>
      </c>
      <c r="P146" s="161" t="s">
        <v>313</v>
      </c>
      <c r="Q146" s="161" t="s">
        <v>314</v>
      </c>
      <c r="R146" s="161" t="s">
        <v>315</v>
      </c>
      <c r="S146" s="161"/>
      <c r="T146" s="162"/>
    </row>
    <row r="147" spans="3:20" ht="15">
      <c r="C147" s="42"/>
      <c r="D147" s="4"/>
      <c r="E147" s="4"/>
      <c r="F147" s="4"/>
      <c r="G147" s="4"/>
      <c r="H147" s="4"/>
      <c r="I147" s="4"/>
      <c r="J147" s="4"/>
      <c r="K147" s="60"/>
      <c r="L147" s="4"/>
      <c r="N147" s="56"/>
      <c r="O147" s="52"/>
      <c r="P147" s="52"/>
      <c r="Q147" s="52"/>
      <c r="R147" s="52"/>
      <c r="S147" s="24"/>
      <c r="T147" s="24"/>
    </row>
    <row r="148" spans="1:20" ht="15">
      <c r="A148" s="50">
        <v>41</v>
      </c>
      <c r="B148" s="15">
        <v>22</v>
      </c>
      <c r="C148" s="14" t="s">
        <v>185</v>
      </c>
      <c r="D148" s="14" t="s">
        <v>74</v>
      </c>
      <c r="E148" s="13">
        <v>2047</v>
      </c>
      <c r="F148" s="15" t="s">
        <v>186</v>
      </c>
      <c r="G148" s="15">
        <v>31</v>
      </c>
      <c r="H148" s="15">
        <v>10</v>
      </c>
      <c r="I148" s="15">
        <v>1</v>
      </c>
      <c r="J148" s="15">
        <f>(G148-H148-I148)</f>
        <v>20</v>
      </c>
      <c r="K148" s="47">
        <v>15</v>
      </c>
      <c r="L148" s="48">
        <v>2</v>
      </c>
      <c r="M148" s="49">
        <v>0</v>
      </c>
      <c r="N148" s="50">
        <v>0</v>
      </c>
      <c r="O148" s="51">
        <v>3</v>
      </c>
      <c r="P148" s="51">
        <v>0</v>
      </c>
      <c r="Q148" s="51">
        <v>0</v>
      </c>
      <c r="R148" s="51">
        <v>0</v>
      </c>
      <c r="S148" s="53">
        <f>J148-K148-L148-M148-N148-O148-P148-Q148-R148</f>
        <v>0</v>
      </c>
      <c r="T148" s="69"/>
    </row>
    <row r="149" spans="2:20" ht="15.75" thickBot="1">
      <c r="B149" s="8"/>
      <c r="C149" s="7"/>
      <c r="D149" s="7"/>
      <c r="E149" s="6"/>
      <c r="F149" s="8"/>
      <c r="G149" s="8"/>
      <c r="H149" s="8"/>
      <c r="I149" s="8"/>
      <c r="J149" s="8"/>
      <c r="K149" s="54"/>
      <c r="L149" s="45"/>
      <c r="M149" s="55"/>
      <c r="N149" s="56"/>
      <c r="O149" s="52"/>
      <c r="P149" s="52"/>
      <c r="Q149" s="52"/>
      <c r="R149" s="52"/>
      <c r="S149" s="24"/>
      <c r="T149" s="24"/>
    </row>
    <row r="150" spans="2:20" ht="15.75" thickBot="1">
      <c r="B150" s="42"/>
      <c r="C150" s="237" t="s">
        <v>220</v>
      </c>
      <c r="D150" s="238"/>
      <c r="E150" s="238"/>
      <c r="F150" s="238"/>
      <c r="G150" s="238"/>
      <c r="H150" s="238"/>
      <c r="I150" s="238"/>
      <c r="J150" s="238"/>
      <c r="K150" s="238"/>
      <c r="L150" s="238"/>
      <c r="M150" s="239"/>
      <c r="N150" s="239"/>
      <c r="O150" s="239"/>
      <c r="P150" s="239"/>
      <c r="Q150" s="239"/>
      <c r="R150" s="239"/>
      <c r="S150" s="240"/>
      <c r="T150" s="165"/>
    </row>
    <row r="151" spans="2:20" ht="15">
      <c r="B151" s="42"/>
      <c r="C151" s="4"/>
      <c r="D151" s="4"/>
      <c r="E151" s="4"/>
      <c r="F151" s="4"/>
      <c r="G151" s="4"/>
      <c r="H151" s="4"/>
      <c r="I151" s="4"/>
      <c r="J151" s="4"/>
      <c r="K151" s="60"/>
      <c r="L151" s="4"/>
      <c r="M151" s="55"/>
      <c r="N151" s="56"/>
      <c r="O151" s="52"/>
      <c r="P151" s="52"/>
      <c r="Q151" s="52"/>
      <c r="R151" s="52"/>
      <c r="S151" s="24"/>
      <c r="T151" s="24"/>
    </row>
    <row r="152" spans="1:20" ht="84">
      <c r="A152" s="50" t="s">
        <v>197</v>
      </c>
      <c r="B152" s="15" t="s">
        <v>198</v>
      </c>
      <c r="C152" s="155" t="s">
        <v>0</v>
      </c>
      <c r="D152" s="155" t="s">
        <v>1</v>
      </c>
      <c r="E152" s="156" t="s">
        <v>304</v>
      </c>
      <c r="F152" s="156" t="s">
        <v>305</v>
      </c>
      <c r="G152" s="156" t="s">
        <v>306</v>
      </c>
      <c r="H152" s="156" t="s">
        <v>307</v>
      </c>
      <c r="I152" s="156" t="s">
        <v>308</v>
      </c>
      <c r="J152" s="157" t="s">
        <v>309</v>
      </c>
      <c r="K152" s="158" t="s">
        <v>310</v>
      </c>
      <c r="L152" s="159" t="s">
        <v>199</v>
      </c>
      <c r="M152" s="160" t="s">
        <v>311</v>
      </c>
      <c r="N152" s="161" t="s">
        <v>312</v>
      </c>
      <c r="O152" s="161" t="s">
        <v>263</v>
      </c>
      <c r="P152" s="161" t="s">
        <v>313</v>
      </c>
      <c r="Q152" s="161" t="s">
        <v>314</v>
      </c>
      <c r="R152" s="161" t="s">
        <v>315</v>
      </c>
      <c r="S152" s="161"/>
      <c r="T152" s="162"/>
    </row>
    <row r="153" spans="2:20" ht="15">
      <c r="B153" s="42"/>
      <c r="C153" s="4"/>
      <c r="D153" s="4"/>
      <c r="E153" s="4"/>
      <c r="F153" s="4"/>
      <c r="G153" s="4"/>
      <c r="H153" s="4"/>
      <c r="I153" s="4"/>
      <c r="J153" s="4"/>
      <c r="K153" s="60"/>
      <c r="L153" s="4"/>
      <c r="M153" s="55"/>
      <c r="N153" s="56"/>
      <c r="O153" s="52"/>
      <c r="P153" s="52"/>
      <c r="Q153" s="52"/>
      <c r="R153" s="52"/>
      <c r="S153" s="24"/>
      <c r="T153" s="24"/>
    </row>
    <row r="154" spans="1:20" ht="15">
      <c r="A154" s="50">
        <v>42</v>
      </c>
      <c r="B154" s="15">
        <v>23</v>
      </c>
      <c r="C154" s="14" t="s">
        <v>60</v>
      </c>
      <c r="D154" s="14" t="s">
        <v>19</v>
      </c>
      <c r="E154" s="13">
        <v>562</v>
      </c>
      <c r="F154" s="15" t="s">
        <v>30</v>
      </c>
      <c r="G154" s="15">
        <v>31</v>
      </c>
      <c r="H154" s="15">
        <v>10</v>
      </c>
      <c r="I154" s="15">
        <v>1</v>
      </c>
      <c r="J154" s="15">
        <f>(G154-H154-I154)</f>
        <v>20</v>
      </c>
      <c r="K154" s="47">
        <v>20</v>
      </c>
      <c r="L154" s="48">
        <v>0</v>
      </c>
      <c r="M154" s="49">
        <v>0</v>
      </c>
      <c r="N154" s="50">
        <v>0</v>
      </c>
      <c r="O154" s="51">
        <v>0</v>
      </c>
      <c r="P154" s="51">
        <v>0</v>
      </c>
      <c r="Q154" s="51">
        <v>0</v>
      </c>
      <c r="R154" s="51">
        <v>0</v>
      </c>
      <c r="S154" s="53">
        <f>J154-K154-L154-M154-N154-O154-P154-Q154-R154</f>
        <v>0</v>
      </c>
      <c r="T154" s="69"/>
    </row>
    <row r="155" spans="2:20" ht="15.75">
      <c r="B155" s="61"/>
      <c r="C155" s="62"/>
      <c r="D155" s="62"/>
      <c r="E155" s="6"/>
      <c r="F155" s="8"/>
      <c r="G155" s="8"/>
      <c r="H155" s="8"/>
      <c r="I155" s="8"/>
      <c r="J155" s="8"/>
      <c r="K155" s="80"/>
      <c r="L155" s="45"/>
      <c r="M155" s="55"/>
      <c r="N155" s="56"/>
      <c r="O155" s="63"/>
      <c r="P155" s="63"/>
      <c r="Q155" s="63"/>
      <c r="R155" s="63"/>
      <c r="S155" s="24"/>
      <c r="T155" s="24"/>
    </row>
    <row r="156" spans="1:20" ht="84">
      <c r="A156" s="50" t="s">
        <v>197</v>
      </c>
      <c r="B156" s="15" t="s">
        <v>198</v>
      </c>
      <c r="C156" s="155" t="s">
        <v>0</v>
      </c>
      <c r="D156" s="155" t="s">
        <v>1</v>
      </c>
      <c r="E156" s="156" t="s">
        <v>304</v>
      </c>
      <c r="F156" s="156" t="s">
        <v>305</v>
      </c>
      <c r="G156" s="156" t="s">
        <v>306</v>
      </c>
      <c r="H156" s="156" t="s">
        <v>307</v>
      </c>
      <c r="I156" s="156" t="s">
        <v>308</v>
      </c>
      <c r="J156" s="157" t="s">
        <v>309</v>
      </c>
      <c r="K156" s="158" t="s">
        <v>310</v>
      </c>
      <c r="L156" s="159" t="s">
        <v>199</v>
      </c>
      <c r="M156" s="160" t="s">
        <v>311</v>
      </c>
      <c r="N156" s="161" t="s">
        <v>312</v>
      </c>
      <c r="O156" s="161" t="s">
        <v>263</v>
      </c>
      <c r="P156" s="161" t="s">
        <v>313</v>
      </c>
      <c r="Q156" s="161" t="s">
        <v>314</v>
      </c>
      <c r="R156" s="161" t="s">
        <v>315</v>
      </c>
      <c r="S156" s="161"/>
      <c r="T156" s="162"/>
    </row>
    <row r="157" spans="2:20" ht="15">
      <c r="B157" s="8"/>
      <c r="C157" s="7"/>
      <c r="D157" s="7"/>
      <c r="E157" s="6"/>
      <c r="F157" s="8"/>
      <c r="G157" s="8"/>
      <c r="H157" s="8"/>
      <c r="I157" s="8"/>
      <c r="J157" s="8"/>
      <c r="K157" s="54"/>
      <c r="L157" s="45"/>
      <c r="M157" s="55"/>
      <c r="N157" s="56"/>
      <c r="O157" s="52"/>
      <c r="P157" s="52"/>
      <c r="Q157" s="52"/>
      <c r="R157" s="52"/>
      <c r="S157" s="24"/>
      <c r="T157" s="24"/>
    </row>
    <row r="158" spans="1:20" ht="15">
      <c r="A158" s="50">
        <v>43</v>
      </c>
      <c r="B158" s="15">
        <v>24</v>
      </c>
      <c r="C158" s="14" t="s">
        <v>78</v>
      </c>
      <c r="D158" s="14" t="s">
        <v>86</v>
      </c>
      <c r="E158" s="13">
        <v>83</v>
      </c>
      <c r="F158" s="15" t="s">
        <v>38</v>
      </c>
      <c r="G158" s="15">
        <v>31</v>
      </c>
      <c r="H158" s="15">
        <v>10</v>
      </c>
      <c r="I158" s="15">
        <v>1</v>
      </c>
      <c r="J158" s="15">
        <f>(G158-H158-I158)</f>
        <v>20</v>
      </c>
      <c r="K158" s="47">
        <v>19</v>
      </c>
      <c r="L158" s="48">
        <v>1</v>
      </c>
      <c r="M158" s="49">
        <v>0</v>
      </c>
      <c r="N158" s="50">
        <v>0</v>
      </c>
      <c r="O158" s="51">
        <v>0</v>
      </c>
      <c r="P158" s="51">
        <v>0</v>
      </c>
      <c r="Q158" s="51">
        <v>0</v>
      </c>
      <c r="R158" s="51">
        <v>0</v>
      </c>
      <c r="S158" s="53">
        <f>J158-K158-L158-M158-N158-O158-P158-Q158-R158</f>
        <v>0</v>
      </c>
      <c r="T158" s="69"/>
    </row>
    <row r="159" spans="1:20" ht="15">
      <c r="A159" s="50">
        <v>44</v>
      </c>
      <c r="B159" s="15">
        <v>25</v>
      </c>
      <c r="C159" s="14" t="s">
        <v>189</v>
      </c>
      <c r="D159" s="14" t="s">
        <v>190</v>
      </c>
      <c r="E159" s="13">
        <v>91</v>
      </c>
      <c r="F159" s="15" t="s">
        <v>5</v>
      </c>
      <c r="G159" s="15">
        <v>31</v>
      </c>
      <c r="H159" s="15">
        <v>10</v>
      </c>
      <c r="I159" s="15">
        <v>1</v>
      </c>
      <c r="J159" s="15">
        <f>(G159-H159-I159)</f>
        <v>20</v>
      </c>
      <c r="K159" s="47">
        <v>18</v>
      </c>
      <c r="L159" s="48">
        <v>2</v>
      </c>
      <c r="M159" s="49">
        <v>0</v>
      </c>
      <c r="N159" s="50">
        <v>0</v>
      </c>
      <c r="O159" s="51">
        <v>0</v>
      </c>
      <c r="P159" s="51">
        <v>0</v>
      </c>
      <c r="Q159" s="51">
        <v>0</v>
      </c>
      <c r="R159" s="51">
        <v>0</v>
      </c>
      <c r="S159" s="53">
        <f>J159-K159-L159-M159-N159-O159-P159-Q159-R159</f>
        <v>0</v>
      </c>
      <c r="T159" s="69"/>
    </row>
    <row r="160" spans="1:20" ht="15">
      <c r="A160" s="50">
        <v>45</v>
      </c>
      <c r="B160" s="15">
        <v>26</v>
      </c>
      <c r="C160" s="14" t="s">
        <v>142</v>
      </c>
      <c r="D160" s="14" t="s">
        <v>9</v>
      </c>
      <c r="E160" s="13">
        <v>129</v>
      </c>
      <c r="F160" s="15" t="s">
        <v>144</v>
      </c>
      <c r="G160" s="15">
        <v>31</v>
      </c>
      <c r="H160" s="15">
        <v>10</v>
      </c>
      <c r="I160" s="15">
        <v>1</v>
      </c>
      <c r="J160" s="15">
        <f>(G160-H160-I160)</f>
        <v>20</v>
      </c>
      <c r="K160" s="47">
        <v>19</v>
      </c>
      <c r="L160" s="48">
        <v>1</v>
      </c>
      <c r="M160" s="49">
        <v>0</v>
      </c>
      <c r="N160" s="50">
        <v>0</v>
      </c>
      <c r="O160" s="51">
        <v>0</v>
      </c>
      <c r="P160" s="51">
        <v>0</v>
      </c>
      <c r="Q160" s="51">
        <v>0</v>
      </c>
      <c r="R160" s="51">
        <v>0</v>
      </c>
      <c r="S160" s="53">
        <f>J160-K160-L160-M160-N160-O160-P160-Q160-R160</f>
        <v>0</v>
      </c>
      <c r="T160" s="69"/>
    </row>
    <row r="161" spans="1:20" ht="15">
      <c r="A161" s="50">
        <v>46</v>
      </c>
      <c r="B161" s="15">
        <v>27</v>
      </c>
      <c r="C161" s="14" t="s">
        <v>78</v>
      </c>
      <c r="D161" s="14" t="s">
        <v>85</v>
      </c>
      <c r="E161" s="13">
        <v>149</v>
      </c>
      <c r="F161" s="15" t="s">
        <v>10</v>
      </c>
      <c r="G161" s="15">
        <v>31</v>
      </c>
      <c r="H161" s="15">
        <v>10</v>
      </c>
      <c r="I161" s="15">
        <v>1</v>
      </c>
      <c r="J161" s="15">
        <f>(G161-H161-I161)</f>
        <v>20</v>
      </c>
      <c r="K161" s="47">
        <v>15</v>
      </c>
      <c r="L161" s="48">
        <v>2</v>
      </c>
      <c r="M161" s="49">
        <v>3</v>
      </c>
      <c r="N161" s="50">
        <v>0</v>
      </c>
      <c r="O161" s="51">
        <v>0</v>
      </c>
      <c r="P161" s="51">
        <v>0</v>
      </c>
      <c r="Q161" s="51">
        <v>0</v>
      </c>
      <c r="R161" s="51">
        <v>0</v>
      </c>
      <c r="S161" s="53">
        <f>J161-K161-L161-M161-N161-O161-P161-Q161-R161</f>
        <v>0</v>
      </c>
      <c r="T161" s="69"/>
    </row>
    <row r="162" spans="1:20" ht="15">
      <c r="A162" s="50">
        <v>47</v>
      </c>
      <c r="B162" s="15">
        <v>28</v>
      </c>
      <c r="C162" s="14" t="s">
        <v>154</v>
      </c>
      <c r="D162" s="14" t="s">
        <v>117</v>
      </c>
      <c r="E162" s="13">
        <v>101</v>
      </c>
      <c r="F162" s="15" t="s">
        <v>10</v>
      </c>
      <c r="G162" s="15">
        <v>31</v>
      </c>
      <c r="H162" s="15">
        <v>10</v>
      </c>
      <c r="I162" s="15">
        <v>1</v>
      </c>
      <c r="J162" s="15">
        <f>(G162-H162-I162)</f>
        <v>20</v>
      </c>
      <c r="K162" s="47">
        <v>20</v>
      </c>
      <c r="L162" s="48">
        <v>0</v>
      </c>
      <c r="M162" s="49">
        <v>0</v>
      </c>
      <c r="N162" s="50">
        <v>0</v>
      </c>
      <c r="O162" s="51">
        <v>0</v>
      </c>
      <c r="P162" s="51">
        <v>0</v>
      </c>
      <c r="Q162" s="51">
        <v>0</v>
      </c>
      <c r="R162" s="51">
        <v>0</v>
      </c>
      <c r="S162" s="53">
        <f>J162-K162-L162-M162-N162-O162-P162-Q162-R162</f>
        <v>0</v>
      </c>
      <c r="T162" s="69"/>
    </row>
    <row r="163" spans="2:20" ht="15">
      <c r="B163" s="8"/>
      <c r="C163" s="7"/>
      <c r="D163" s="7"/>
      <c r="E163" s="6"/>
      <c r="F163" s="8"/>
      <c r="G163" s="8"/>
      <c r="H163" s="8"/>
      <c r="I163" s="8"/>
      <c r="J163" s="8"/>
      <c r="K163" s="54"/>
      <c r="L163" s="45"/>
      <c r="M163" s="55"/>
      <c r="N163" s="56"/>
      <c r="O163" s="52"/>
      <c r="P163" s="52"/>
      <c r="Q163" s="52"/>
      <c r="R163" s="52"/>
      <c r="S163" s="24"/>
      <c r="T163" s="24"/>
    </row>
    <row r="164" spans="2:20" ht="15.75" thickBot="1">
      <c r="B164" s="8"/>
      <c r="C164" s="7"/>
      <c r="D164" s="7"/>
      <c r="E164" s="6"/>
      <c r="F164" s="8"/>
      <c r="G164" s="8"/>
      <c r="H164" s="8"/>
      <c r="I164" s="8"/>
      <c r="J164" s="8"/>
      <c r="K164" s="54"/>
      <c r="L164" s="45"/>
      <c r="M164" s="55"/>
      <c r="N164" s="56"/>
      <c r="O164" s="52"/>
      <c r="P164" s="52"/>
      <c r="Q164" s="52"/>
      <c r="R164" s="52"/>
      <c r="S164" s="24"/>
      <c r="T164" s="24"/>
    </row>
    <row r="165" spans="2:20" ht="15.75" thickBot="1">
      <c r="B165" s="8"/>
      <c r="C165" s="237" t="s">
        <v>221</v>
      </c>
      <c r="D165" s="238"/>
      <c r="E165" s="238"/>
      <c r="F165" s="238"/>
      <c r="G165" s="238"/>
      <c r="H165" s="238"/>
      <c r="I165" s="238"/>
      <c r="J165" s="238"/>
      <c r="K165" s="238"/>
      <c r="L165" s="238"/>
      <c r="M165" s="239"/>
      <c r="N165" s="239"/>
      <c r="O165" s="239"/>
      <c r="P165" s="239"/>
      <c r="Q165" s="239"/>
      <c r="R165" s="239"/>
      <c r="S165" s="240"/>
      <c r="T165" s="165"/>
    </row>
    <row r="166" spans="2:20" ht="15">
      <c r="B166" s="4"/>
      <c r="C166" s="4"/>
      <c r="D166" s="4"/>
      <c r="E166" s="4"/>
      <c r="F166" s="4"/>
      <c r="G166" s="4"/>
      <c r="H166" s="4"/>
      <c r="I166" s="4"/>
      <c r="J166" s="4"/>
      <c r="K166" s="60"/>
      <c r="L166" s="4"/>
      <c r="M166" s="55"/>
      <c r="N166" s="56"/>
      <c r="O166" s="52"/>
      <c r="P166" s="52"/>
      <c r="Q166" s="52"/>
      <c r="R166" s="52"/>
      <c r="S166" s="24"/>
      <c r="T166" s="24"/>
    </row>
    <row r="167" spans="1:25" s="81" customFormat="1" ht="84">
      <c r="A167" s="50" t="s">
        <v>197</v>
      </c>
      <c r="B167" s="15" t="s">
        <v>198</v>
      </c>
      <c r="C167" s="155" t="s">
        <v>0</v>
      </c>
      <c r="D167" s="155" t="s">
        <v>1</v>
      </c>
      <c r="E167" s="156" t="s">
        <v>304</v>
      </c>
      <c r="F167" s="156" t="s">
        <v>305</v>
      </c>
      <c r="G167" s="156" t="s">
        <v>306</v>
      </c>
      <c r="H167" s="156" t="s">
        <v>307</v>
      </c>
      <c r="I167" s="156" t="s">
        <v>308</v>
      </c>
      <c r="J167" s="157" t="s">
        <v>309</v>
      </c>
      <c r="K167" s="158" t="s">
        <v>310</v>
      </c>
      <c r="L167" s="159" t="s">
        <v>199</v>
      </c>
      <c r="M167" s="160" t="s">
        <v>311</v>
      </c>
      <c r="N167" s="161" t="s">
        <v>312</v>
      </c>
      <c r="O167" s="161" t="s">
        <v>263</v>
      </c>
      <c r="P167" s="161" t="s">
        <v>313</v>
      </c>
      <c r="Q167" s="161" t="s">
        <v>314</v>
      </c>
      <c r="R167" s="161" t="s">
        <v>315</v>
      </c>
      <c r="S167" s="161"/>
      <c r="T167" s="162"/>
      <c r="U167" s="76"/>
      <c r="V167" s="19"/>
      <c r="W167" s="19"/>
      <c r="X167" s="19"/>
      <c r="Y167" s="19"/>
    </row>
    <row r="168" spans="2:20" ht="15">
      <c r="B168" s="8"/>
      <c r="C168" s="7"/>
      <c r="D168" s="7"/>
      <c r="E168" s="6"/>
      <c r="F168" s="8"/>
      <c r="G168" s="8"/>
      <c r="H168" s="8"/>
      <c r="I168" s="8"/>
      <c r="J168" s="8"/>
      <c r="K168" s="54"/>
      <c r="L168" s="45"/>
      <c r="M168" s="55"/>
      <c r="N168" s="56"/>
      <c r="O168" s="52"/>
      <c r="P168" s="52"/>
      <c r="Q168" s="52"/>
      <c r="R168" s="52"/>
      <c r="S168" s="24"/>
      <c r="T168" s="24"/>
    </row>
    <row r="169" spans="1:20" ht="15">
      <c r="A169" s="50">
        <v>48</v>
      </c>
      <c r="B169" s="15">
        <v>29</v>
      </c>
      <c r="C169" s="14" t="s">
        <v>36</v>
      </c>
      <c r="D169" s="14" t="s">
        <v>37</v>
      </c>
      <c r="E169" s="13">
        <v>132</v>
      </c>
      <c r="F169" s="15" t="s">
        <v>38</v>
      </c>
      <c r="G169" s="15">
        <v>31</v>
      </c>
      <c r="H169" s="15">
        <v>10</v>
      </c>
      <c r="I169" s="15">
        <v>1</v>
      </c>
      <c r="J169" s="15">
        <f>(G169-H169-I169)</f>
        <v>20</v>
      </c>
      <c r="K169" s="47">
        <v>16</v>
      </c>
      <c r="L169" s="48">
        <v>4</v>
      </c>
      <c r="M169" s="49">
        <v>0</v>
      </c>
      <c r="N169" s="50">
        <v>0</v>
      </c>
      <c r="O169" s="51">
        <v>0</v>
      </c>
      <c r="P169" s="51">
        <v>0</v>
      </c>
      <c r="Q169" s="51">
        <v>0</v>
      </c>
      <c r="R169" s="51">
        <v>0</v>
      </c>
      <c r="S169" s="53">
        <f>J169-K169-L169-M169-N169-O169-P169-Q169-R169</f>
        <v>0</v>
      </c>
      <c r="T169" s="69"/>
    </row>
    <row r="170" spans="2:20" ht="15.75" thickBot="1">
      <c r="B170" s="8"/>
      <c r="C170" s="7"/>
      <c r="D170" s="7"/>
      <c r="E170" s="6"/>
      <c r="F170" s="8"/>
      <c r="G170" s="8"/>
      <c r="H170" s="8"/>
      <c r="I170" s="8"/>
      <c r="J170" s="8"/>
      <c r="K170" s="54"/>
      <c r="L170" s="45"/>
      <c r="M170" s="55"/>
      <c r="N170" s="56"/>
      <c r="O170" s="52"/>
      <c r="P170" s="52"/>
      <c r="Q170" s="52"/>
      <c r="R170" s="52"/>
      <c r="S170" s="24"/>
      <c r="T170" s="24"/>
    </row>
    <row r="171" spans="2:20" ht="15.75" thickBot="1">
      <c r="B171" s="8"/>
      <c r="C171" s="237" t="s">
        <v>222</v>
      </c>
      <c r="D171" s="238"/>
      <c r="E171" s="238"/>
      <c r="F171" s="238"/>
      <c r="G171" s="238"/>
      <c r="H171" s="238"/>
      <c r="I171" s="238"/>
      <c r="J171" s="238"/>
      <c r="K171" s="238"/>
      <c r="L171" s="238"/>
      <c r="M171" s="239"/>
      <c r="N171" s="239"/>
      <c r="O171" s="239"/>
      <c r="P171" s="239"/>
      <c r="Q171" s="239"/>
      <c r="R171" s="239"/>
      <c r="S171" s="240"/>
      <c r="T171" s="165"/>
    </row>
    <row r="172" spans="2:20" ht="15">
      <c r="B172" s="8"/>
      <c r="C172" s="57"/>
      <c r="D172" s="58"/>
      <c r="E172" s="58"/>
      <c r="F172" s="58"/>
      <c r="G172" s="58"/>
      <c r="H172" s="58"/>
      <c r="I172" s="58"/>
      <c r="J172" s="58"/>
      <c r="K172" s="58"/>
      <c r="L172" s="58"/>
      <c r="M172" s="59"/>
      <c r="N172" s="56"/>
      <c r="O172" s="52"/>
      <c r="P172" s="52"/>
      <c r="Q172" s="52"/>
      <c r="R172" s="52"/>
      <c r="S172" s="24"/>
      <c r="T172" s="24"/>
    </row>
    <row r="173" spans="1:25" s="81" customFormat="1" ht="84">
      <c r="A173" s="50" t="s">
        <v>197</v>
      </c>
      <c r="B173" s="15" t="s">
        <v>198</v>
      </c>
      <c r="C173" s="155" t="s">
        <v>0</v>
      </c>
      <c r="D173" s="155" t="s">
        <v>1</v>
      </c>
      <c r="E173" s="156" t="s">
        <v>304</v>
      </c>
      <c r="F173" s="156" t="s">
        <v>305</v>
      </c>
      <c r="G173" s="156" t="s">
        <v>306</v>
      </c>
      <c r="H173" s="156" t="s">
        <v>307</v>
      </c>
      <c r="I173" s="156" t="s">
        <v>308</v>
      </c>
      <c r="J173" s="157" t="s">
        <v>309</v>
      </c>
      <c r="K173" s="158" t="s">
        <v>310</v>
      </c>
      <c r="L173" s="159" t="s">
        <v>199</v>
      </c>
      <c r="M173" s="160" t="s">
        <v>311</v>
      </c>
      <c r="N173" s="161" t="s">
        <v>312</v>
      </c>
      <c r="O173" s="161" t="s">
        <v>263</v>
      </c>
      <c r="P173" s="161" t="s">
        <v>313</v>
      </c>
      <c r="Q173" s="161" t="s">
        <v>314</v>
      </c>
      <c r="R173" s="161" t="s">
        <v>315</v>
      </c>
      <c r="S173" s="161"/>
      <c r="T173" s="162"/>
      <c r="U173" s="76"/>
      <c r="V173" s="19"/>
      <c r="W173" s="19"/>
      <c r="X173" s="19"/>
      <c r="Y173" s="19"/>
    </row>
    <row r="174" spans="2:20" ht="15">
      <c r="B174" s="4"/>
      <c r="C174" s="4"/>
      <c r="D174" s="4"/>
      <c r="E174" s="4"/>
      <c r="F174" s="4"/>
      <c r="G174" s="4"/>
      <c r="H174" s="4"/>
      <c r="I174" s="4"/>
      <c r="J174" s="4"/>
      <c r="K174" s="60"/>
      <c r="L174" s="4"/>
      <c r="M174" s="55"/>
      <c r="N174" s="56"/>
      <c r="O174" s="52"/>
      <c r="P174" s="52"/>
      <c r="Q174" s="52"/>
      <c r="R174" s="52"/>
      <c r="S174" s="24"/>
      <c r="T174" s="24"/>
    </row>
    <row r="175" spans="1:20" ht="15">
      <c r="A175" s="50">
        <v>49</v>
      </c>
      <c r="B175" s="15">
        <v>30</v>
      </c>
      <c r="C175" s="14" t="s">
        <v>65</v>
      </c>
      <c r="D175" s="14" t="s">
        <v>68</v>
      </c>
      <c r="E175" s="13">
        <v>118</v>
      </c>
      <c r="F175" s="15" t="s">
        <v>39</v>
      </c>
      <c r="G175" s="15">
        <v>31</v>
      </c>
      <c r="H175" s="15">
        <v>10</v>
      </c>
      <c r="I175" s="15">
        <v>1</v>
      </c>
      <c r="J175" s="15">
        <f>(G175-H175-I175)</f>
        <v>20</v>
      </c>
      <c r="K175" s="47">
        <v>19</v>
      </c>
      <c r="L175" s="48">
        <v>1</v>
      </c>
      <c r="M175" s="49">
        <v>0</v>
      </c>
      <c r="N175" s="50">
        <v>0</v>
      </c>
      <c r="O175" s="51">
        <v>0</v>
      </c>
      <c r="P175" s="51">
        <v>0</v>
      </c>
      <c r="Q175" s="51">
        <v>0</v>
      </c>
      <c r="R175" s="51">
        <v>0</v>
      </c>
      <c r="S175" s="53">
        <f>J175-K175-L175-M175-N175-O175-P175-Q175-R175</f>
        <v>0</v>
      </c>
      <c r="T175" s="69"/>
    </row>
    <row r="176" spans="1:20" ht="15">
      <c r="A176" s="50">
        <v>50</v>
      </c>
      <c r="B176" s="15">
        <v>31</v>
      </c>
      <c r="C176" s="14" t="s">
        <v>40</v>
      </c>
      <c r="D176" s="14" t="s">
        <v>41</v>
      </c>
      <c r="E176" s="13">
        <v>165</v>
      </c>
      <c r="F176" s="15" t="s">
        <v>35</v>
      </c>
      <c r="G176" s="15">
        <v>31</v>
      </c>
      <c r="H176" s="15">
        <v>10</v>
      </c>
      <c r="I176" s="15">
        <v>1</v>
      </c>
      <c r="J176" s="15">
        <f>(G176-H176-I176)</f>
        <v>20</v>
      </c>
      <c r="K176" s="47">
        <v>19</v>
      </c>
      <c r="L176" s="48">
        <v>1</v>
      </c>
      <c r="M176" s="49">
        <v>0</v>
      </c>
      <c r="N176" s="50">
        <v>0</v>
      </c>
      <c r="O176" s="51">
        <v>0</v>
      </c>
      <c r="P176" s="51">
        <v>0</v>
      </c>
      <c r="Q176" s="51">
        <v>0</v>
      </c>
      <c r="R176" s="51">
        <v>0</v>
      </c>
      <c r="S176" s="53">
        <f>J176-K176-L176-M176-N176-O176-P176-Q176-R176</f>
        <v>0</v>
      </c>
      <c r="T176" s="69"/>
    </row>
    <row r="177" spans="1:20" ht="15">
      <c r="A177" s="50"/>
      <c r="B177" s="15"/>
      <c r="C177" s="14" t="s">
        <v>106</v>
      </c>
      <c r="D177" s="14" t="s">
        <v>87</v>
      </c>
      <c r="E177" s="6"/>
      <c r="F177" s="8"/>
      <c r="G177" s="8"/>
      <c r="H177" s="8"/>
      <c r="I177" s="8"/>
      <c r="J177" s="8"/>
      <c r="K177" s="54"/>
      <c r="L177" s="45"/>
      <c r="M177" s="55"/>
      <c r="N177" s="56"/>
      <c r="O177" s="52"/>
      <c r="P177" s="52"/>
      <c r="Q177" s="52"/>
      <c r="R177" s="52"/>
      <c r="S177" s="69"/>
      <c r="T177" s="69"/>
    </row>
    <row r="178" spans="2:20" ht="15.75" thickBot="1">
      <c r="B178" s="8"/>
      <c r="C178" s="7"/>
      <c r="D178" s="7"/>
      <c r="E178" s="6"/>
      <c r="F178" s="8"/>
      <c r="G178" s="8"/>
      <c r="H178" s="8"/>
      <c r="I178" s="8"/>
      <c r="J178" s="8"/>
      <c r="K178" s="54"/>
      <c r="L178" s="45"/>
      <c r="M178" s="55"/>
      <c r="N178" s="56"/>
      <c r="O178" s="52"/>
      <c r="P178" s="52"/>
      <c r="Q178" s="52"/>
      <c r="R178" s="52"/>
      <c r="S178" s="24"/>
      <c r="T178" s="24"/>
    </row>
    <row r="179" spans="1:20" ht="15.75" thickBot="1">
      <c r="A179" s="56"/>
      <c r="B179" s="42"/>
      <c r="C179" s="237" t="s">
        <v>196</v>
      </c>
      <c r="D179" s="238"/>
      <c r="E179" s="238"/>
      <c r="F179" s="238"/>
      <c r="G179" s="238"/>
      <c r="H179" s="238"/>
      <c r="I179" s="238"/>
      <c r="J179" s="238"/>
      <c r="K179" s="238"/>
      <c r="L179" s="238"/>
      <c r="M179" s="239"/>
      <c r="N179" s="239"/>
      <c r="O179" s="239"/>
      <c r="P179" s="239"/>
      <c r="Q179" s="239"/>
      <c r="R179" s="239"/>
      <c r="S179" s="240"/>
      <c r="T179" s="165"/>
    </row>
    <row r="180" spans="2:20" ht="15">
      <c r="B180" s="42"/>
      <c r="C180" s="4"/>
      <c r="D180" s="4"/>
      <c r="E180" s="4"/>
      <c r="F180" s="4"/>
      <c r="G180" s="4"/>
      <c r="H180" s="4"/>
      <c r="I180" s="4"/>
      <c r="J180" s="4"/>
      <c r="K180" s="60"/>
      <c r="L180" s="4"/>
      <c r="M180" s="55"/>
      <c r="N180" s="56"/>
      <c r="O180" s="52"/>
      <c r="P180" s="52"/>
      <c r="Q180" s="52"/>
      <c r="R180" s="52"/>
      <c r="S180" s="24"/>
      <c r="T180" s="24"/>
    </row>
    <row r="181" spans="1:20" ht="84">
      <c r="A181" s="50" t="s">
        <v>197</v>
      </c>
      <c r="B181" s="15" t="s">
        <v>198</v>
      </c>
      <c r="C181" s="155" t="s">
        <v>0</v>
      </c>
      <c r="D181" s="155" t="s">
        <v>1</v>
      </c>
      <c r="E181" s="156" t="s">
        <v>304</v>
      </c>
      <c r="F181" s="156" t="s">
        <v>305</v>
      </c>
      <c r="G181" s="156" t="s">
        <v>306</v>
      </c>
      <c r="H181" s="156" t="s">
        <v>307</v>
      </c>
      <c r="I181" s="156" t="s">
        <v>308</v>
      </c>
      <c r="J181" s="157" t="s">
        <v>309</v>
      </c>
      <c r="K181" s="158" t="s">
        <v>310</v>
      </c>
      <c r="L181" s="159" t="s">
        <v>199</v>
      </c>
      <c r="M181" s="160" t="s">
        <v>311</v>
      </c>
      <c r="N181" s="161" t="s">
        <v>312</v>
      </c>
      <c r="O181" s="161" t="s">
        <v>263</v>
      </c>
      <c r="P181" s="161" t="s">
        <v>313</v>
      </c>
      <c r="Q181" s="161" t="s">
        <v>314</v>
      </c>
      <c r="R181" s="161" t="s">
        <v>315</v>
      </c>
      <c r="S181" s="161"/>
      <c r="T181" s="162"/>
    </row>
    <row r="182" spans="2:20" ht="15" customHeight="1" thickBot="1">
      <c r="B182" s="42"/>
      <c r="C182" s="4"/>
      <c r="D182" s="4"/>
      <c r="E182" s="4"/>
      <c r="F182" s="4"/>
      <c r="G182" s="4"/>
      <c r="H182" s="4"/>
      <c r="I182" s="4"/>
      <c r="J182" s="4"/>
      <c r="K182" s="60"/>
      <c r="L182" s="4"/>
      <c r="M182" s="55"/>
      <c r="N182" s="56"/>
      <c r="O182" s="52"/>
      <c r="P182" s="52"/>
      <c r="Q182" s="52"/>
      <c r="R182" s="52"/>
      <c r="S182" s="24"/>
      <c r="T182" s="24"/>
    </row>
    <row r="183" spans="1:25" ht="15.75" customHeight="1">
      <c r="A183" s="50"/>
      <c r="B183" s="82"/>
      <c r="C183" s="83"/>
      <c r="D183" s="83"/>
      <c r="E183" s="84"/>
      <c r="F183" s="85"/>
      <c r="G183" s="85"/>
      <c r="H183" s="85"/>
      <c r="I183" s="85"/>
      <c r="J183" s="85"/>
      <c r="K183" s="86"/>
      <c r="L183" s="87"/>
      <c r="M183" s="49"/>
      <c r="N183" s="50"/>
      <c r="O183" s="51"/>
      <c r="P183" s="51"/>
      <c r="Q183" s="51"/>
      <c r="R183" s="51"/>
      <c r="S183" s="53">
        <f>J183-K183-L183-M183-N183-O183-P183-Q183-R183</f>
        <v>0</v>
      </c>
      <c r="T183" s="69"/>
      <c r="U183" s="229" t="s">
        <v>292</v>
      </c>
      <c r="V183" s="229" t="s">
        <v>300</v>
      </c>
      <c r="W183" s="229" t="s">
        <v>301</v>
      </c>
      <c r="X183" s="232" t="s">
        <v>302</v>
      </c>
      <c r="Y183" s="229" t="s">
        <v>303</v>
      </c>
    </row>
    <row r="184" spans="2:25" ht="15.75">
      <c r="B184" s="88"/>
      <c r="C184" s="89"/>
      <c r="D184" s="89"/>
      <c r="E184" s="90"/>
      <c r="F184" s="91"/>
      <c r="G184" s="91"/>
      <c r="H184" s="91"/>
      <c r="I184" s="91"/>
      <c r="J184" s="91"/>
      <c r="K184" s="60"/>
      <c r="L184" s="4"/>
      <c r="M184" s="55"/>
      <c r="N184" s="56"/>
      <c r="O184" s="52"/>
      <c r="P184" s="52"/>
      <c r="Q184" s="52"/>
      <c r="R184" s="52"/>
      <c r="S184" s="24"/>
      <c r="T184" s="24"/>
      <c r="U184" s="230"/>
      <c r="V184" s="230"/>
      <c r="W184" s="230"/>
      <c r="X184" s="233"/>
      <c r="Y184" s="230"/>
    </row>
    <row r="185" spans="1:25" s="81" customFormat="1" ht="84">
      <c r="A185" s="50" t="s">
        <v>197</v>
      </c>
      <c r="B185" s="15" t="s">
        <v>198</v>
      </c>
      <c r="C185" s="155" t="s">
        <v>0</v>
      </c>
      <c r="D185" s="155" t="s">
        <v>1</v>
      </c>
      <c r="E185" s="156" t="s">
        <v>304</v>
      </c>
      <c r="F185" s="156" t="s">
        <v>305</v>
      </c>
      <c r="G185" s="156" t="s">
        <v>306</v>
      </c>
      <c r="H185" s="156" t="s">
        <v>307</v>
      </c>
      <c r="I185" s="156" t="s">
        <v>308</v>
      </c>
      <c r="J185" s="157" t="s">
        <v>309</v>
      </c>
      <c r="K185" s="158" t="s">
        <v>310</v>
      </c>
      <c r="L185" s="159" t="s">
        <v>199</v>
      </c>
      <c r="M185" s="160" t="s">
        <v>311</v>
      </c>
      <c r="N185" s="161" t="s">
        <v>312</v>
      </c>
      <c r="O185" s="161" t="s">
        <v>263</v>
      </c>
      <c r="P185" s="161" t="s">
        <v>313</v>
      </c>
      <c r="Q185" s="161" t="s">
        <v>314</v>
      </c>
      <c r="R185" s="161" t="s">
        <v>315</v>
      </c>
      <c r="S185" s="161"/>
      <c r="T185" s="162"/>
      <c r="U185" s="230"/>
      <c r="V185" s="230"/>
      <c r="W185" s="230"/>
      <c r="X185" s="233"/>
      <c r="Y185" s="230"/>
    </row>
    <row r="186" spans="2:25" ht="15.75">
      <c r="B186" s="88"/>
      <c r="C186" s="89"/>
      <c r="D186" s="89"/>
      <c r="E186" s="90"/>
      <c r="F186" s="91"/>
      <c r="G186" s="91"/>
      <c r="H186" s="91"/>
      <c r="I186" s="91"/>
      <c r="J186" s="91"/>
      <c r="K186" s="60"/>
      <c r="L186" s="4"/>
      <c r="M186" s="55"/>
      <c r="N186" s="56"/>
      <c r="O186" s="52"/>
      <c r="P186" s="52"/>
      <c r="Q186" s="52"/>
      <c r="R186" s="52"/>
      <c r="S186" s="24"/>
      <c r="T186" s="24"/>
      <c r="U186" s="230"/>
      <c r="V186" s="230"/>
      <c r="W186" s="230"/>
      <c r="X186" s="233"/>
      <c r="Y186" s="230"/>
    </row>
    <row r="187" spans="1:25" s="18" customFormat="1" ht="15.75">
      <c r="A187" s="50">
        <v>51</v>
      </c>
      <c r="B187" s="15">
        <v>32</v>
      </c>
      <c r="C187" s="14" t="s">
        <v>223</v>
      </c>
      <c r="D187" s="14" t="s">
        <v>224</v>
      </c>
      <c r="E187" s="17">
        <v>10073</v>
      </c>
      <c r="F187" s="15" t="s">
        <v>225</v>
      </c>
      <c r="G187" s="15">
        <v>31</v>
      </c>
      <c r="H187" s="15">
        <v>10</v>
      </c>
      <c r="I187" s="15">
        <v>1</v>
      </c>
      <c r="J187" s="15">
        <f>(G187-H187-I187)</f>
        <v>20</v>
      </c>
      <c r="K187" s="47">
        <v>16</v>
      </c>
      <c r="L187" s="48">
        <v>4</v>
      </c>
      <c r="M187" s="49">
        <v>0</v>
      </c>
      <c r="N187" s="50">
        <v>0</v>
      </c>
      <c r="O187" s="51">
        <v>0</v>
      </c>
      <c r="P187" s="51">
        <v>0</v>
      </c>
      <c r="Q187" s="51">
        <v>0</v>
      </c>
      <c r="R187" s="51">
        <v>0</v>
      </c>
      <c r="S187" s="53">
        <f>J187-K187-L187-M187-N187-O187-P187-Q187-R187</f>
        <v>0</v>
      </c>
      <c r="T187" s="69"/>
      <c r="U187" s="230"/>
      <c r="V187" s="230"/>
      <c r="W187" s="230"/>
      <c r="X187" s="233"/>
      <c r="Y187" s="230"/>
    </row>
    <row r="188" spans="1:25" ht="15.75" thickBot="1">
      <c r="A188" s="50">
        <v>52</v>
      </c>
      <c r="B188" s="15">
        <v>33</v>
      </c>
      <c r="C188" s="14" t="s">
        <v>123</v>
      </c>
      <c r="D188" s="14" t="s">
        <v>72</v>
      </c>
      <c r="E188" s="13">
        <v>519</v>
      </c>
      <c r="F188" s="15" t="s">
        <v>5</v>
      </c>
      <c r="G188" s="15">
        <v>31</v>
      </c>
      <c r="H188" s="15">
        <v>10</v>
      </c>
      <c r="I188" s="15">
        <v>1</v>
      </c>
      <c r="J188" s="15">
        <f>(G188-H188-I188)</f>
        <v>20</v>
      </c>
      <c r="K188" s="47">
        <v>19</v>
      </c>
      <c r="L188" s="48">
        <v>1</v>
      </c>
      <c r="M188" s="49">
        <v>0</v>
      </c>
      <c r="N188" s="50">
        <v>0</v>
      </c>
      <c r="O188" s="51">
        <v>0</v>
      </c>
      <c r="P188" s="51">
        <v>0</v>
      </c>
      <c r="Q188" s="51">
        <v>0</v>
      </c>
      <c r="R188" s="51">
        <v>0</v>
      </c>
      <c r="S188" s="53">
        <f>J188-K188-L188-M188-N188-O188-P188-Q188-R188</f>
        <v>0</v>
      </c>
      <c r="T188" s="69"/>
      <c r="U188" s="231"/>
      <c r="V188" s="231"/>
      <c r="W188" s="231"/>
      <c r="X188" s="234"/>
      <c r="Y188" s="231"/>
    </row>
    <row r="189" spans="2:20" ht="15.75" thickBot="1">
      <c r="B189" s="8"/>
      <c r="C189" s="7"/>
      <c r="D189" s="7"/>
      <c r="E189" s="6"/>
      <c r="F189" s="8"/>
      <c r="G189" s="8"/>
      <c r="H189" s="8"/>
      <c r="I189" s="8"/>
      <c r="J189" s="8"/>
      <c r="K189" s="54"/>
      <c r="L189" s="45"/>
      <c r="M189" s="55"/>
      <c r="N189" s="56"/>
      <c r="O189" s="52"/>
      <c r="P189" s="52"/>
      <c r="Q189" s="52"/>
      <c r="R189" s="52"/>
      <c r="S189" s="24"/>
      <c r="T189" s="24"/>
    </row>
    <row r="190" spans="1:25" s="177" customFormat="1" ht="49.5" thickBot="1">
      <c r="A190" s="166">
        <v>52</v>
      </c>
      <c r="B190" s="166">
        <v>33</v>
      </c>
      <c r="C190" s="227" t="s">
        <v>226</v>
      </c>
      <c r="D190" s="228"/>
      <c r="E190" s="186"/>
      <c r="J190" s="169">
        <f aca="true" t="shared" si="2" ref="J190:S190">SUM(J87:J188)</f>
        <v>660</v>
      </c>
      <c r="K190" s="170">
        <f t="shared" si="2"/>
        <v>579</v>
      </c>
      <c r="L190" s="171">
        <f t="shared" si="2"/>
        <v>63</v>
      </c>
      <c r="M190" s="171">
        <f t="shared" si="2"/>
        <v>8</v>
      </c>
      <c r="N190" s="171">
        <f t="shared" si="2"/>
        <v>3</v>
      </c>
      <c r="O190" s="171">
        <f t="shared" si="2"/>
        <v>7</v>
      </c>
      <c r="P190" s="171">
        <f t="shared" si="2"/>
        <v>0</v>
      </c>
      <c r="Q190" s="170">
        <f t="shared" si="2"/>
        <v>0</v>
      </c>
      <c r="R190" s="170">
        <f t="shared" si="2"/>
        <v>0</v>
      </c>
      <c r="S190" s="170">
        <f t="shared" si="2"/>
        <v>0</v>
      </c>
      <c r="T190" s="170"/>
      <c r="U190" s="173">
        <f>J190</f>
        <v>660</v>
      </c>
      <c r="V190" s="174">
        <f>L190+M190+N190+O190+P190</f>
        <v>81</v>
      </c>
      <c r="W190" s="126">
        <f>U190-V190</f>
        <v>579</v>
      </c>
      <c r="X190" s="175">
        <f>(U190-V190)/ABS(U190)</f>
        <v>0.8772727272727273</v>
      </c>
      <c r="Y190" s="176">
        <f>V190/U190%</f>
        <v>12.272727272727273</v>
      </c>
    </row>
    <row r="191" spans="1:25" s="18" customFormat="1" ht="15.75">
      <c r="A191" s="136"/>
      <c r="B191" s="136"/>
      <c r="C191" s="137"/>
      <c r="D191" s="138"/>
      <c r="E191" s="93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87"/>
      <c r="V191" s="187"/>
      <c r="W191" s="187"/>
      <c r="X191" s="188"/>
      <c r="Y191" s="189"/>
    </row>
    <row r="192" spans="2:18" ht="15.75" thickBot="1">
      <c r="B192" s="8"/>
      <c r="C192" s="7"/>
      <c r="D192" s="7"/>
      <c r="E192" s="6"/>
      <c r="F192" s="8"/>
      <c r="G192" s="8"/>
      <c r="H192" s="8"/>
      <c r="I192" s="8"/>
      <c r="J192" s="8"/>
      <c r="K192" s="54"/>
      <c r="L192" s="45"/>
      <c r="M192" s="55"/>
      <c r="N192" s="56"/>
      <c r="O192" s="63"/>
      <c r="P192" s="63"/>
      <c r="Q192" s="63"/>
      <c r="R192" s="63"/>
    </row>
    <row r="193" spans="2:25" ht="32.25" thickBot="1">
      <c r="B193" s="140"/>
      <c r="C193" s="224" t="s">
        <v>266</v>
      </c>
      <c r="D193" s="225"/>
      <c r="E193" s="225"/>
      <c r="F193" s="225"/>
      <c r="G193" s="225"/>
      <c r="H193" s="225"/>
      <c r="I193" s="225"/>
      <c r="J193" s="225"/>
      <c r="K193" s="225"/>
      <c r="L193" s="225"/>
      <c r="M193" s="225"/>
      <c r="N193" s="225"/>
      <c r="O193" s="225"/>
      <c r="P193" s="225"/>
      <c r="Q193" s="225"/>
      <c r="R193" s="225"/>
      <c r="S193" s="225"/>
      <c r="T193" s="225"/>
      <c r="U193" s="225"/>
      <c r="V193" s="225"/>
      <c r="W193" s="225"/>
      <c r="X193" s="225"/>
      <c r="Y193" s="226"/>
    </row>
    <row r="194" spans="2:18" ht="18"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</row>
    <row r="195" spans="1:25" s="153" customFormat="1" ht="142.5">
      <c r="A195" s="146" t="s">
        <v>261</v>
      </c>
      <c r="B195" s="147" t="s">
        <v>262</v>
      </c>
      <c r="C195" s="147" t="s">
        <v>0</v>
      </c>
      <c r="D195" s="147" t="s">
        <v>1</v>
      </c>
      <c r="E195" s="147" t="s">
        <v>287</v>
      </c>
      <c r="F195" s="147" t="s">
        <v>288</v>
      </c>
      <c r="G195" s="147" t="s">
        <v>289</v>
      </c>
      <c r="H195" s="147" t="s">
        <v>290</v>
      </c>
      <c r="I195" s="147" t="s">
        <v>291</v>
      </c>
      <c r="J195" s="147" t="s">
        <v>292</v>
      </c>
      <c r="K195" s="148" t="s">
        <v>293</v>
      </c>
      <c r="L195" s="149" t="s">
        <v>294</v>
      </c>
      <c r="M195" s="150" t="s">
        <v>295</v>
      </c>
      <c r="N195" s="151" t="s">
        <v>296</v>
      </c>
      <c r="O195" s="151" t="s">
        <v>263</v>
      </c>
      <c r="P195" s="151" t="s">
        <v>297</v>
      </c>
      <c r="Q195" s="151" t="s">
        <v>298</v>
      </c>
      <c r="R195" s="151" t="s">
        <v>299</v>
      </c>
      <c r="S195" s="151"/>
      <c r="T195" s="151"/>
      <c r="U195" s="152" t="s">
        <v>292</v>
      </c>
      <c r="V195" s="146" t="s">
        <v>300</v>
      </c>
      <c r="W195" s="146" t="s">
        <v>301</v>
      </c>
      <c r="X195" s="146" t="s">
        <v>302</v>
      </c>
      <c r="Y195" s="146" t="s">
        <v>303</v>
      </c>
    </row>
    <row r="196" spans="1:20" ht="15.75" thickBot="1">
      <c r="A196" s="56"/>
      <c r="B196" s="8"/>
      <c r="C196" s="7"/>
      <c r="D196" s="7"/>
      <c r="E196" s="6"/>
      <c r="F196" s="8"/>
      <c r="G196" s="8"/>
      <c r="H196" s="8"/>
      <c r="I196" s="8"/>
      <c r="J196" s="8"/>
      <c r="K196" s="54"/>
      <c r="L196" s="45"/>
      <c r="M196" s="55"/>
      <c r="N196" s="56"/>
      <c r="O196" s="52"/>
      <c r="P196" s="52"/>
      <c r="Q196" s="52"/>
      <c r="R196" s="52"/>
      <c r="S196" s="69"/>
      <c r="T196" s="69"/>
    </row>
    <row r="197" spans="1:20" ht="16.5" thickBot="1">
      <c r="A197" s="56"/>
      <c r="B197" s="8"/>
      <c r="C197" s="243" t="s">
        <v>278</v>
      </c>
      <c r="D197" s="244"/>
      <c r="E197" s="244"/>
      <c r="F197" s="244"/>
      <c r="G197" s="244"/>
      <c r="H197" s="244"/>
      <c r="I197" s="244"/>
      <c r="J197" s="244"/>
      <c r="K197" s="244"/>
      <c r="L197" s="244"/>
      <c r="M197" s="244"/>
      <c r="N197" s="244"/>
      <c r="O197" s="244"/>
      <c r="P197" s="244"/>
      <c r="Q197" s="244"/>
      <c r="R197" s="244"/>
      <c r="S197" s="245"/>
      <c r="T197" s="178"/>
    </row>
    <row r="198" spans="1:20" ht="15.75">
      <c r="A198" s="56"/>
      <c r="B198" s="8"/>
      <c r="C198" s="185"/>
      <c r="D198" s="178"/>
      <c r="E198" s="178"/>
      <c r="F198" s="178"/>
      <c r="G198" s="178"/>
      <c r="H198" s="178"/>
      <c r="I198" s="178"/>
      <c r="J198" s="178"/>
      <c r="K198" s="178"/>
      <c r="L198" s="178"/>
      <c r="M198" s="178"/>
      <c r="N198" s="178"/>
      <c r="O198" s="178"/>
      <c r="P198" s="178"/>
      <c r="Q198" s="178"/>
      <c r="R198" s="178"/>
      <c r="S198" s="178"/>
      <c r="T198" s="178"/>
    </row>
    <row r="199" spans="1:20" ht="69" customHeight="1">
      <c r="A199" s="50" t="s">
        <v>197</v>
      </c>
      <c r="B199" s="15" t="s">
        <v>198</v>
      </c>
      <c r="C199" s="155" t="s">
        <v>0</v>
      </c>
      <c r="D199" s="155" t="s">
        <v>1</v>
      </c>
      <c r="E199" s="156" t="s">
        <v>304</v>
      </c>
      <c r="F199" s="156" t="s">
        <v>305</v>
      </c>
      <c r="G199" s="156" t="s">
        <v>306</v>
      </c>
      <c r="H199" s="156" t="s">
        <v>307</v>
      </c>
      <c r="I199" s="156" t="s">
        <v>308</v>
      </c>
      <c r="J199" s="157" t="s">
        <v>309</v>
      </c>
      <c r="K199" s="158" t="s">
        <v>310</v>
      </c>
      <c r="L199" s="159" t="s">
        <v>199</v>
      </c>
      <c r="M199" s="160" t="s">
        <v>311</v>
      </c>
      <c r="N199" s="161" t="s">
        <v>312</v>
      </c>
      <c r="O199" s="161" t="s">
        <v>263</v>
      </c>
      <c r="P199" s="161" t="s">
        <v>313</v>
      </c>
      <c r="Q199" s="161" t="s">
        <v>314</v>
      </c>
      <c r="R199" s="161" t="s">
        <v>315</v>
      </c>
      <c r="S199" s="161"/>
      <c r="T199" s="162"/>
    </row>
    <row r="200" spans="1:20" ht="15">
      <c r="A200" s="56"/>
      <c r="B200" s="8"/>
      <c r="C200" s="7"/>
      <c r="D200" s="7"/>
      <c r="E200" s="6"/>
      <c r="F200" s="8"/>
      <c r="G200" s="8"/>
      <c r="H200" s="8"/>
      <c r="I200" s="8"/>
      <c r="J200" s="8"/>
      <c r="K200" s="54"/>
      <c r="L200" s="45"/>
      <c r="M200" s="55"/>
      <c r="N200" s="56"/>
      <c r="O200" s="52"/>
      <c r="P200" s="52"/>
      <c r="Q200" s="52"/>
      <c r="R200" s="52"/>
      <c r="S200" s="69"/>
      <c r="T200" s="69"/>
    </row>
    <row r="201" spans="1:20" ht="15">
      <c r="A201" s="50">
        <v>53</v>
      </c>
      <c r="B201" s="15">
        <v>1</v>
      </c>
      <c r="C201" s="14" t="s">
        <v>227</v>
      </c>
      <c r="D201" s="14" t="s">
        <v>74</v>
      </c>
      <c r="E201" s="13">
        <v>9994</v>
      </c>
      <c r="F201" s="15" t="s">
        <v>201</v>
      </c>
      <c r="G201" s="15">
        <v>31</v>
      </c>
      <c r="H201" s="15">
        <v>10</v>
      </c>
      <c r="I201" s="15">
        <v>1</v>
      </c>
      <c r="J201" s="15">
        <f>(G201-H201-I201)</f>
        <v>20</v>
      </c>
      <c r="K201" s="47">
        <v>19</v>
      </c>
      <c r="L201" s="48">
        <v>1</v>
      </c>
      <c r="M201" s="49">
        <v>0</v>
      </c>
      <c r="N201" s="50">
        <v>0</v>
      </c>
      <c r="O201" s="51">
        <v>0</v>
      </c>
      <c r="P201" s="51">
        <v>0</v>
      </c>
      <c r="Q201" s="51">
        <v>0</v>
      </c>
      <c r="R201" s="51">
        <v>0</v>
      </c>
      <c r="S201" s="53">
        <f>J201-K201-L201-M201-N201-O201-P201-Q201-R201</f>
        <v>0</v>
      </c>
      <c r="T201" s="69"/>
    </row>
    <row r="202" spans="6:18" ht="15.75" thickBot="1">
      <c r="F202" s="77"/>
      <c r="G202" s="77"/>
      <c r="H202" s="77"/>
      <c r="I202" s="77"/>
      <c r="J202" s="77"/>
      <c r="N202" s="21"/>
      <c r="O202" s="21"/>
      <c r="P202" s="21"/>
      <c r="Q202" s="21"/>
      <c r="R202" s="21"/>
    </row>
    <row r="203" spans="3:20" ht="15.75" customHeight="1" thickBot="1">
      <c r="C203" s="237" t="s">
        <v>193</v>
      </c>
      <c r="D203" s="238"/>
      <c r="E203" s="238"/>
      <c r="F203" s="238"/>
      <c r="G203" s="238"/>
      <c r="H203" s="238"/>
      <c r="I203" s="238"/>
      <c r="J203" s="238"/>
      <c r="K203" s="238"/>
      <c r="L203" s="238"/>
      <c r="M203" s="239"/>
      <c r="N203" s="239"/>
      <c r="O203" s="239"/>
      <c r="P203" s="239"/>
      <c r="Q203" s="239"/>
      <c r="R203" s="239"/>
      <c r="S203" s="240"/>
      <c r="T203" s="165"/>
    </row>
    <row r="204" spans="14:18" ht="15">
      <c r="N204" s="56"/>
      <c r="O204" s="52"/>
      <c r="P204" s="52"/>
      <c r="Q204" s="52"/>
      <c r="R204" s="52"/>
    </row>
    <row r="205" spans="1:20" ht="69" customHeight="1">
      <c r="A205" s="50" t="s">
        <v>197</v>
      </c>
      <c r="B205" s="15" t="s">
        <v>198</v>
      </c>
      <c r="C205" s="155" t="s">
        <v>0</v>
      </c>
      <c r="D205" s="155" t="s">
        <v>1</v>
      </c>
      <c r="E205" s="156" t="s">
        <v>304</v>
      </c>
      <c r="F205" s="156" t="s">
        <v>305</v>
      </c>
      <c r="G205" s="156" t="s">
        <v>306</v>
      </c>
      <c r="H205" s="156" t="s">
        <v>307</v>
      </c>
      <c r="I205" s="156" t="s">
        <v>308</v>
      </c>
      <c r="J205" s="157" t="s">
        <v>309</v>
      </c>
      <c r="K205" s="158" t="s">
        <v>310</v>
      </c>
      <c r="L205" s="159" t="s">
        <v>199</v>
      </c>
      <c r="M205" s="160" t="s">
        <v>311</v>
      </c>
      <c r="N205" s="161" t="s">
        <v>312</v>
      </c>
      <c r="O205" s="161" t="s">
        <v>263</v>
      </c>
      <c r="P205" s="161" t="s">
        <v>313</v>
      </c>
      <c r="Q205" s="161" t="s">
        <v>314</v>
      </c>
      <c r="R205" s="161" t="s">
        <v>315</v>
      </c>
      <c r="S205" s="161"/>
      <c r="T205" s="162"/>
    </row>
    <row r="206" spans="2:18" ht="15">
      <c r="B206" s="8"/>
      <c r="C206" s="7"/>
      <c r="D206" s="7"/>
      <c r="E206" s="6"/>
      <c r="F206" s="8"/>
      <c r="G206" s="8"/>
      <c r="H206" s="8"/>
      <c r="I206" s="8"/>
      <c r="J206" s="8"/>
      <c r="K206" s="44"/>
      <c r="L206" s="45"/>
      <c r="M206" s="46"/>
      <c r="N206" s="56"/>
      <c r="O206" s="52"/>
      <c r="P206" s="52"/>
      <c r="Q206" s="52"/>
      <c r="R206" s="52"/>
    </row>
    <row r="207" spans="1:20" ht="15">
      <c r="A207" s="50">
        <v>54</v>
      </c>
      <c r="B207" s="15">
        <v>2</v>
      </c>
      <c r="C207" s="14" t="s">
        <v>52</v>
      </c>
      <c r="D207" s="14" t="s">
        <v>53</v>
      </c>
      <c r="E207" s="13">
        <v>99</v>
      </c>
      <c r="F207" s="15" t="s">
        <v>54</v>
      </c>
      <c r="G207" s="15">
        <v>31</v>
      </c>
      <c r="H207" s="15">
        <v>10</v>
      </c>
      <c r="I207" s="15">
        <v>1</v>
      </c>
      <c r="J207" s="15">
        <f>(G207-H207-I207)</f>
        <v>20</v>
      </c>
      <c r="K207" s="47">
        <v>20</v>
      </c>
      <c r="L207" s="48">
        <v>0</v>
      </c>
      <c r="M207" s="49">
        <v>0</v>
      </c>
      <c r="N207" s="50">
        <v>0</v>
      </c>
      <c r="O207" s="51">
        <v>0</v>
      </c>
      <c r="P207" s="51">
        <v>0</v>
      </c>
      <c r="Q207" s="51">
        <v>0</v>
      </c>
      <c r="R207" s="51">
        <v>0</v>
      </c>
      <c r="S207" s="53">
        <f>J207-K207-L207-M207-N207-O207-P207-Q207-R207</f>
        <v>0</v>
      </c>
      <c r="T207" s="69"/>
    </row>
    <row r="208" spans="1:20" ht="15">
      <c r="A208" s="50">
        <v>55</v>
      </c>
      <c r="B208" s="15">
        <v>3</v>
      </c>
      <c r="C208" s="14" t="s">
        <v>11</v>
      </c>
      <c r="D208" s="14" t="s">
        <v>12</v>
      </c>
      <c r="E208" s="13">
        <v>110</v>
      </c>
      <c r="F208" s="15" t="s">
        <v>10</v>
      </c>
      <c r="G208" s="15">
        <v>31</v>
      </c>
      <c r="H208" s="15">
        <v>10</v>
      </c>
      <c r="I208" s="15">
        <v>1</v>
      </c>
      <c r="J208" s="15">
        <f>(G208-H208-I208)</f>
        <v>20</v>
      </c>
      <c r="K208" s="47">
        <v>19</v>
      </c>
      <c r="L208" s="48">
        <v>1</v>
      </c>
      <c r="M208" s="49">
        <v>0</v>
      </c>
      <c r="N208" s="50">
        <v>0</v>
      </c>
      <c r="O208" s="51">
        <v>0</v>
      </c>
      <c r="P208" s="51">
        <v>0</v>
      </c>
      <c r="Q208" s="51">
        <v>0</v>
      </c>
      <c r="R208" s="51">
        <v>0</v>
      </c>
      <c r="S208" s="53">
        <f>J208-K208-L208-M208-N208-O208-P208-Q208-R208</f>
        <v>0</v>
      </c>
      <c r="T208" s="69"/>
    </row>
    <row r="209" spans="1:20" ht="15">
      <c r="A209" s="50">
        <v>56</v>
      </c>
      <c r="B209" s="15">
        <v>4</v>
      </c>
      <c r="C209" s="14" t="s">
        <v>45</v>
      </c>
      <c r="D209" s="14" t="s">
        <v>46</v>
      </c>
      <c r="E209" s="13">
        <v>93</v>
      </c>
      <c r="F209" s="15" t="s">
        <v>5</v>
      </c>
      <c r="G209" s="15">
        <v>31</v>
      </c>
      <c r="H209" s="15">
        <v>10</v>
      </c>
      <c r="I209" s="15">
        <v>1</v>
      </c>
      <c r="J209" s="15">
        <f>(G209-H209-I209)</f>
        <v>20</v>
      </c>
      <c r="K209" s="47">
        <v>19</v>
      </c>
      <c r="L209" s="48">
        <v>0</v>
      </c>
      <c r="M209" s="49">
        <v>0</v>
      </c>
      <c r="N209" s="50">
        <v>1</v>
      </c>
      <c r="O209" s="51">
        <v>0</v>
      </c>
      <c r="P209" s="51">
        <v>0</v>
      </c>
      <c r="Q209" s="51">
        <v>0</v>
      </c>
      <c r="R209" s="51">
        <v>0</v>
      </c>
      <c r="S209" s="53">
        <f>J209-K209-L209-M209-N209-O209-P209-Q209-R209</f>
        <v>0</v>
      </c>
      <c r="T209" s="69"/>
    </row>
    <row r="210" spans="1:20" ht="15">
      <c r="A210" s="50">
        <v>57</v>
      </c>
      <c r="B210" s="15">
        <v>5</v>
      </c>
      <c r="C210" s="14" t="s">
        <v>65</v>
      </c>
      <c r="D210" s="14" t="s">
        <v>66</v>
      </c>
      <c r="E210" s="13">
        <v>181</v>
      </c>
      <c r="F210" s="15" t="s">
        <v>5</v>
      </c>
      <c r="G210" s="15">
        <v>31</v>
      </c>
      <c r="H210" s="15">
        <v>10</v>
      </c>
      <c r="I210" s="15">
        <v>1</v>
      </c>
      <c r="J210" s="15">
        <f>(G210-H210-I210)</f>
        <v>20</v>
      </c>
      <c r="K210" s="47">
        <v>18</v>
      </c>
      <c r="L210" s="48">
        <v>2</v>
      </c>
      <c r="M210" s="49">
        <v>0</v>
      </c>
      <c r="N210" s="50">
        <v>0</v>
      </c>
      <c r="O210" s="51">
        <v>0</v>
      </c>
      <c r="P210" s="51">
        <v>0</v>
      </c>
      <c r="Q210" s="51">
        <v>0</v>
      </c>
      <c r="R210" s="51">
        <v>0</v>
      </c>
      <c r="S210" s="53">
        <f>J210-K210-L210-M210-N210-O210-P210-Q210</f>
        <v>0</v>
      </c>
      <c r="T210" s="69"/>
    </row>
    <row r="211" spans="2:18" ht="15.75" thickBot="1">
      <c r="B211" s="8"/>
      <c r="C211" s="7"/>
      <c r="D211" s="7"/>
      <c r="E211" s="6"/>
      <c r="F211" s="8"/>
      <c r="G211" s="8"/>
      <c r="H211" s="8"/>
      <c r="I211" s="8"/>
      <c r="J211" s="8"/>
      <c r="K211" s="54"/>
      <c r="L211" s="45"/>
      <c r="M211" s="55"/>
      <c r="N211" s="56"/>
      <c r="O211" s="63"/>
      <c r="P211" s="63"/>
      <c r="Q211" s="63"/>
      <c r="R211" s="63"/>
    </row>
    <row r="212" spans="3:20" ht="15.75" thickBot="1">
      <c r="C212" s="237" t="s">
        <v>228</v>
      </c>
      <c r="D212" s="238"/>
      <c r="E212" s="238"/>
      <c r="F212" s="238"/>
      <c r="G212" s="238"/>
      <c r="H212" s="238"/>
      <c r="I212" s="238"/>
      <c r="J212" s="238"/>
      <c r="K212" s="238"/>
      <c r="L212" s="238"/>
      <c r="M212" s="239"/>
      <c r="N212" s="239"/>
      <c r="O212" s="239"/>
      <c r="P212" s="239"/>
      <c r="Q212" s="239"/>
      <c r="R212" s="239"/>
      <c r="S212" s="240"/>
      <c r="T212" s="165"/>
    </row>
    <row r="213" spans="3:18" ht="15">
      <c r="C213" s="42"/>
      <c r="D213" s="4"/>
      <c r="E213" s="4"/>
      <c r="F213" s="4"/>
      <c r="G213" s="4"/>
      <c r="H213" s="4"/>
      <c r="I213" s="4"/>
      <c r="J213" s="4"/>
      <c r="K213" s="60"/>
      <c r="L213" s="4"/>
      <c r="N213" s="56"/>
      <c r="O213" s="52"/>
      <c r="P213" s="52"/>
      <c r="Q213" s="52"/>
      <c r="R213" s="52"/>
    </row>
    <row r="214" spans="1:20" ht="69" customHeight="1">
      <c r="A214" s="50" t="s">
        <v>197</v>
      </c>
      <c r="B214" s="15" t="s">
        <v>198</v>
      </c>
      <c r="C214" s="155" t="s">
        <v>0</v>
      </c>
      <c r="D214" s="155" t="s">
        <v>1</v>
      </c>
      <c r="E214" s="156" t="s">
        <v>304</v>
      </c>
      <c r="F214" s="156" t="s">
        <v>305</v>
      </c>
      <c r="G214" s="156" t="s">
        <v>306</v>
      </c>
      <c r="H214" s="156" t="s">
        <v>307</v>
      </c>
      <c r="I214" s="156" t="s">
        <v>308</v>
      </c>
      <c r="J214" s="157" t="s">
        <v>309</v>
      </c>
      <c r="K214" s="158" t="s">
        <v>310</v>
      </c>
      <c r="L214" s="159" t="s">
        <v>199</v>
      </c>
      <c r="M214" s="160" t="s">
        <v>311</v>
      </c>
      <c r="N214" s="161" t="s">
        <v>312</v>
      </c>
      <c r="O214" s="161" t="s">
        <v>263</v>
      </c>
      <c r="P214" s="161" t="s">
        <v>313</v>
      </c>
      <c r="Q214" s="161" t="s">
        <v>314</v>
      </c>
      <c r="R214" s="161" t="s">
        <v>315</v>
      </c>
      <c r="S214" s="161"/>
      <c r="T214" s="162"/>
    </row>
    <row r="215" spans="14:18" ht="16.5" customHeight="1">
      <c r="N215" s="56"/>
      <c r="O215" s="52"/>
      <c r="P215" s="52"/>
      <c r="Q215" s="52"/>
      <c r="R215" s="52"/>
    </row>
    <row r="216" spans="1:20" ht="15">
      <c r="A216" s="50">
        <v>58</v>
      </c>
      <c r="B216" s="15">
        <v>6</v>
      </c>
      <c r="C216" s="14" t="s">
        <v>94</v>
      </c>
      <c r="D216" s="14" t="s">
        <v>96</v>
      </c>
      <c r="E216" s="13">
        <v>127</v>
      </c>
      <c r="F216" s="15" t="s">
        <v>5</v>
      </c>
      <c r="G216" s="15">
        <v>31</v>
      </c>
      <c r="H216" s="15">
        <v>10</v>
      </c>
      <c r="I216" s="15">
        <v>1</v>
      </c>
      <c r="J216" s="15">
        <f>(G216-H216-I216)</f>
        <v>20</v>
      </c>
      <c r="K216" s="47">
        <v>19</v>
      </c>
      <c r="L216" s="48">
        <v>1</v>
      </c>
      <c r="M216" s="49">
        <v>0</v>
      </c>
      <c r="N216" s="50">
        <v>0</v>
      </c>
      <c r="O216" s="51">
        <v>0</v>
      </c>
      <c r="P216" s="51">
        <v>0</v>
      </c>
      <c r="Q216" s="51">
        <v>0</v>
      </c>
      <c r="R216" s="51">
        <v>0</v>
      </c>
      <c r="S216" s="53">
        <f>J216-K216-L216-M216-N216-O216-P216-Q216-R216</f>
        <v>0</v>
      </c>
      <c r="T216" s="69"/>
    </row>
    <row r="217" spans="1:20" ht="15">
      <c r="A217" s="50">
        <v>59</v>
      </c>
      <c r="B217" s="15">
        <v>7</v>
      </c>
      <c r="C217" s="14" t="s">
        <v>163</v>
      </c>
      <c r="D217" s="14" t="s">
        <v>165</v>
      </c>
      <c r="E217" s="13">
        <v>220</v>
      </c>
      <c r="F217" s="15" t="s">
        <v>80</v>
      </c>
      <c r="G217" s="15">
        <v>31</v>
      </c>
      <c r="H217" s="15">
        <v>10</v>
      </c>
      <c r="I217" s="15">
        <v>1</v>
      </c>
      <c r="J217" s="15">
        <f>(G217-H217-I217)</f>
        <v>20</v>
      </c>
      <c r="K217" s="47">
        <v>14</v>
      </c>
      <c r="L217" s="48">
        <v>0</v>
      </c>
      <c r="M217" s="49">
        <v>0</v>
      </c>
      <c r="N217" s="50">
        <v>6</v>
      </c>
      <c r="O217" s="51">
        <v>0</v>
      </c>
      <c r="P217" s="51">
        <v>0</v>
      </c>
      <c r="Q217" s="51">
        <v>0</v>
      </c>
      <c r="R217" s="51">
        <v>0</v>
      </c>
      <c r="S217" s="53">
        <f>J217-K217-L217-M217-N217-O217-P217-Q217-R217</f>
        <v>0</v>
      </c>
      <c r="T217" s="69"/>
    </row>
    <row r="218" spans="1:20" ht="15">
      <c r="A218" s="50">
        <v>60</v>
      </c>
      <c r="B218" s="15">
        <v>8</v>
      </c>
      <c r="C218" s="14" t="s">
        <v>91</v>
      </c>
      <c r="D218" s="14" t="s">
        <v>81</v>
      </c>
      <c r="E218" s="13">
        <v>89</v>
      </c>
      <c r="F218" s="15" t="s">
        <v>54</v>
      </c>
      <c r="G218" s="15">
        <v>31</v>
      </c>
      <c r="H218" s="15">
        <v>10</v>
      </c>
      <c r="I218" s="15">
        <v>1</v>
      </c>
      <c r="J218" s="15">
        <f>(G218-H218-I218)</f>
        <v>20</v>
      </c>
      <c r="K218" s="47">
        <v>20</v>
      </c>
      <c r="L218" s="48">
        <v>0</v>
      </c>
      <c r="M218" s="49">
        <v>0</v>
      </c>
      <c r="N218" s="50">
        <v>0</v>
      </c>
      <c r="O218" s="51">
        <v>0</v>
      </c>
      <c r="P218" s="51">
        <v>0</v>
      </c>
      <c r="Q218" s="51">
        <v>0</v>
      </c>
      <c r="R218" s="51">
        <v>0</v>
      </c>
      <c r="S218" s="53">
        <f>J218-K218-L218-M218-N218-O218-P218-Q218-R218</f>
        <v>0</v>
      </c>
      <c r="T218" s="69"/>
    </row>
    <row r="219" spans="1:20" ht="15">
      <c r="A219" s="50">
        <v>61</v>
      </c>
      <c r="B219" s="15">
        <v>9</v>
      </c>
      <c r="C219" s="14" t="s">
        <v>78</v>
      </c>
      <c r="D219" s="14" t="s">
        <v>20</v>
      </c>
      <c r="E219" s="13">
        <v>106</v>
      </c>
      <c r="F219" s="15" t="s">
        <v>10</v>
      </c>
      <c r="G219" s="15">
        <v>31</v>
      </c>
      <c r="H219" s="73">
        <v>5</v>
      </c>
      <c r="I219" s="15">
        <v>2</v>
      </c>
      <c r="J219" s="15">
        <f>(G219-H219-I219)</f>
        <v>24</v>
      </c>
      <c r="K219" s="47">
        <v>18</v>
      </c>
      <c r="L219" s="48">
        <v>6</v>
      </c>
      <c r="M219" s="49">
        <v>0</v>
      </c>
      <c r="N219" s="50">
        <v>0</v>
      </c>
      <c r="O219" s="51">
        <v>0</v>
      </c>
      <c r="P219" s="51">
        <v>0</v>
      </c>
      <c r="Q219" s="51">
        <v>0</v>
      </c>
      <c r="R219" s="51">
        <v>0</v>
      </c>
      <c r="S219" s="53">
        <f>J219-K219-L219-M219-N219-O219-P219-Q219-R219</f>
        <v>0</v>
      </c>
      <c r="T219" s="69"/>
    </row>
    <row r="220" spans="1:20" ht="15">
      <c r="A220" s="50">
        <v>62</v>
      </c>
      <c r="B220" s="15">
        <v>10</v>
      </c>
      <c r="C220" s="14" t="s">
        <v>31</v>
      </c>
      <c r="D220" s="14" t="s">
        <v>32</v>
      </c>
      <c r="E220" s="13">
        <v>81</v>
      </c>
      <c r="F220" s="15" t="s">
        <v>21</v>
      </c>
      <c r="G220" s="15">
        <v>31</v>
      </c>
      <c r="H220" s="15">
        <v>10</v>
      </c>
      <c r="I220" s="15">
        <v>1</v>
      </c>
      <c r="J220" s="15">
        <f>(G220-H220-I220)</f>
        <v>20</v>
      </c>
      <c r="K220" s="47">
        <v>20</v>
      </c>
      <c r="L220" s="48">
        <v>0</v>
      </c>
      <c r="M220" s="49">
        <v>0</v>
      </c>
      <c r="N220" s="50">
        <v>0</v>
      </c>
      <c r="O220" s="51">
        <v>0</v>
      </c>
      <c r="P220" s="51">
        <v>0</v>
      </c>
      <c r="Q220" s="51">
        <v>0</v>
      </c>
      <c r="R220" s="51">
        <v>0</v>
      </c>
      <c r="S220" s="53">
        <f>J220-K220-L220-M220-N220-O220-P220-Q220-R220</f>
        <v>0</v>
      </c>
      <c r="T220" s="69"/>
    </row>
    <row r="221" spans="2:18" ht="15.75" thickBot="1">
      <c r="B221" s="8"/>
      <c r="C221" s="7"/>
      <c r="D221" s="7"/>
      <c r="E221" s="6"/>
      <c r="F221" s="8"/>
      <c r="G221" s="8"/>
      <c r="H221" s="8"/>
      <c r="I221" s="8"/>
      <c r="J221" s="8"/>
      <c r="K221" s="54"/>
      <c r="L221" s="45"/>
      <c r="M221" s="55"/>
      <c r="N221" s="56"/>
      <c r="O221" s="63"/>
      <c r="P221" s="63"/>
      <c r="Q221" s="63"/>
      <c r="R221" s="63"/>
    </row>
    <row r="222" spans="3:20" ht="15.75" thickBot="1">
      <c r="C222" s="237" t="s">
        <v>194</v>
      </c>
      <c r="D222" s="238"/>
      <c r="E222" s="238"/>
      <c r="F222" s="238"/>
      <c r="G222" s="238"/>
      <c r="H222" s="238"/>
      <c r="I222" s="238"/>
      <c r="J222" s="238"/>
      <c r="K222" s="238"/>
      <c r="L222" s="238"/>
      <c r="M222" s="241"/>
      <c r="N222" s="239"/>
      <c r="O222" s="239"/>
      <c r="P222" s="239"/>
      <c r="Q222" s="239"/>
      <c r="R222" s="239"/>
      <c r="S222" s="240"/>
      <c r="T222" s="165"/>
    </row>
    <row r="223" spans="3:18" ht="15">
      <c r="C223" s="42"/>
      <c r="D223" s="4"/>
      <c r="E223" s="4"/>
      <c r="F223" s="4"/>
      <c r="G223" s="4"/>
      <c r="H223" s="4"/>
      <c r="I223" s="4"/>
      <c r="J223" s="4"/>
      <c r="K223" s="60"/>
      <c r="L223" s="4"/>
      <c r="N223" s="56"/>
      <c r="O223" s="52"/>
      <c r="P223" s="52"/>
      <c r="Q223" s="52"/>
      <c r="R223" s="52"/>
    </row>
    <row r="224" spans="1:20" ht="84">
      <c r="A224" s="50" t="s">
        <v>197</v>
      </c>
      <c r="B224" s="15" t="s">
        <v>198</v>
      </c>
      <c r="C224" s="155" t="s">
        <v>0</v>
      </c>
      <c r="D224" s="155" t="s">
        <v>1</v>
      </c>
      <c r="E224" s="156" t="s">
        <v>304</v>
      </c>
      <c r="F224" s="156" t="s">
        <v>305</v>
      </c>
      <c r="G224" s="156" t="s">
        <v>306</v>
      </c>
      <c r="H224" s="156" t="s">
        <v>307</v>
      </c>
      <c r="I224" s="156" t="s">
        <v>308</v>
      </c>
      <c r="J224" s="157" t="s">
        <v>309</v>
      </c>
      <c r="K224" s="158" t="s">
        <v>310</v>
      </c>
      <c r="L224" s="159" t="s">
        <v>199</v>
      </c>
      <c r="M224" s="160" t="s">
        <v>311</v>
      </c>
      <c r="N224" s="161" t="s">
        <v>312</v>
      </c>
      <c r="O224" s="161" t="s">
        <v>263</v>
      </c>
      <c r="P224" s="161" t="s">
        <v>313</v>
      </c>
      <c r="Q224" s="161" t="s">
        <v>314</v>
      </c>
      <c r="R224" s="161" t="s">
        <v>315</v>
      </c>
      <c r="S224" s="161"/>
      <c r="T224" s="162"/>
    </row>
    <row r="225" spans="2:18" ht="15">
      <c r="B225" s="8"/>
      <c r="C225" s="7"/>
      <c r="D225" s="7"/>
      <c r="E225" s="6"/>
      <c r="F225" s="8"/>
      <c r="G225" s="8"/>
      <c r="H225" s="8"/>
      <c r="I225" s="8"/>
      <c r="J225" s="8"/>
      <c r="K225" s="44"/>
      <c r="L225" s="45"/>
      <c r="M225" s="46"/>
      <c r="N225" s="56"/>
      <c r="O225" s="52"/>
      <c r="P225" s="52"/>
      <c r="Q225" s="52"/>
      <c r="R225" s="52"/>
    </row>
    <row r="226" spans="1:20" ht="15">
      <c r="A226" s="50">
        <v>63</v>
      </c>
      <c r="B226" s="15">
        <v>11</v>
      </c>
      <c r="C226" s="14" t="s">
        <v>229</v>
      </c>
      <c r="D226" s="14" t="s">
        <v>27</v>
      </c>
      <c r="E226" s="13">
        <v>260</v>
      </c>
      <c r="F226" s="15" t="s">
        <v>5</v>
      </c>
      <c r="G226" s="15">
        <v>31</v>
      </c>
      <c r="H226" s="15">
        <v>10</v>
      </c>
      <c r="I226" s="15">
        <v>1</v>
      </c>
      <c r="J226" s="15">
        <f>(G226-H226-I226)</f>
        <v>20</v>
      </c>
      <c r="K226" s="47">
        <v>16</v>
      </c>
      <c r="L226" s="48">
        <v>4</v>
      </c>
      <c r="M226" s="49">
        <v>0</v>
      </c>
      <c r="N226" s="50">
        <v>0</v>
      </c>
      <c r="O226" s="51">
        <v>0</v>
      </c>
      <c r="P226" s="51">
        <v>0</v>
      </c>
      <c r="Q226" s="51">
        <v>0</v>
      </c>
      <c r="R226" s="51">
        <v>0</v>
      </c>
      <c r="S226" s="53">
        <f>J226-K226-L226-M226-N226-O226-P226-Q226-R226</f>
        <v>0</v>
      </c>
      <c r="T226" s="69"/>
    </row>
    <row r="227" spans="1:20" ht="15">
      <c r="A227" s="50">
        <v>64</v>
      </c>
      <c r="B227" s="15">
        <v>12</v>
      </c>
      <c r="C227" s="14" t="s">
        <v>114</v>
      </c>
      <c r="D227" s="14" t="s">
        <v>115</v>
      </c>
      <c r="E227" s="13">
        <v>45</v>
      </c>
      <c r="F227" s="15" t="s">
        <v>5</v>
      </c>
      <c r="G227" s="15">
        <v>31</v>
      </c>
      <c r="H227" s="15">
        <v>10</v>
      </c>
      <c r="I227" s="15">
        <v>1</v>
      </c>
      <c r="J227" s="15">
        <f>(G227-H227-I227)</f>
        <v>20</v>
      </c>
      <c r="K227" s="47">
        <v>16</v>
      </c>
      <c r="L227" s="48">
        <v>4</v>
      </c>
      <c r="M227" s="49">
        <v>0</v>
      </c>
      <c r="N227" s="50">
        <v>0</v>
      </c>
      <c r="O227" s="51">
        <v>0</v>
      </c>
      <c r="P227" s="51">
        <v>0</v>
      </c>
      <c r="Q227" s="51">
        <v>0</v>
      </c>
      <c r="R227" s="51">
        <v>0</v>
      </c>
      <c r="S227" s="53">
        <f>J227-K227-L227-M227-N227-O227-P227-Q227-R227</f>
        <v>0</v>
      </c>
      <c r="T227" s="69"/>
    </row>
    <row r="228" spans="1:20" ht="15">
      <c r="A228" s="50">
        <v>65</v>
      </c>
      <c r="B228" s="15">
        <v>13</v>
      </c>
      <c r="C228" s="14" t="s">
        <v>146</v>
      </c>
      <c r="D228" s="14" t="s">
        <v>147</v>
      </c>
      <c r="E228" s="13">
        <v>92</v>
      </c>
      <c r="F228" s="15" t="s">
        <v>10</v>
      </c>
      <c r="G228" s="15">
        <v>31</v>
      </c>
      <c r="H228" s="15">
        <v>10</v>
      </c>
      <c r="I228" s="15">
        <v>1</v>
      </c>
      <c r="J228" s="15">
        <f>(G228-H228-I228)</f>
        <v>20</v>
      </c>
      <c r="K228" s="47">
        <v>16</v>
      </c>
      <c r="L228" s="48">
        <v>0</v>
      </c>
      <c r="M228" s="49">
        <v>0</v>
      </c>
      <c r="N228" s="50">
        <v>0</v>
      </c>
      <c r="O228" s="51">
        <v>0</v>
      </c>
      <c r="P228" s="51">
        <v>0</v>
      </c>
      <c r="Q228" s="51">
        <v>4</v>
      </c>
      <c r="R228" s="51">
        <v>0</v>
      </c>
      <c r="S228" s="53">
        <f>J228-K228-L228-M228-N228-O228-P228-Q228-R228</f>
        <v>0</v>
      </c>
      <c r="T228" s="69"/>
    </row>
    <row r="229" spans="1:20" ht="15">
      <c r="A229" s="50">
        <v>66</v>
      </c>
      <c r="B229" s="15">
        <v>14</v>
      </c>
      <c r="C229" s="14" t="s">
        <v>230</v>
      </c>
      <c r="D229" s="14" t="s">
        <v>16</v>
      </c>
      <c r="E229" s="13">
        <v>532</v>
      </c>
      <c r="F229" s="15" t="s">
        <v>17</v>
      </c>
      <c r="G229" s="15">
        <v>31</v>
      </c>
      <c r="H229" s="15">
        <v>10</v>
      </c>
      <c r="I229" s="15">
        <v>1</v>
      </c>
      <c r="J229" s="15">
        <f>(G229-H229-I229)</f>
        <v>20</v>
      </c>
      <c r="K229" s="47">
        <v>10</v>
      </c>
      <c r="L229" s="48">
        <v>10</v>
      </c>
      <c r="M229" s="49">
        <v>0</v>
      </c>
      <c r="N229" s="50">
        <v>0</v>
      </c>
      <c r="O229" s="51">
        <v>0</v>
      </c>
      <c r="P229" s="51">
        <v>0</v>
      </c>
      <c r="Q229" s="51">
        <v>0</v>
      </c>
      <c r="R229" s="51">
        <v>0</v>
      </c>
      <c r="S229" s="53">
        <f>J229-K229-L229-M229-N229-O229-P229-Q229-R229</f>
        <v>0</v>
      </c>
      <c r="T229" s="69"/>
    </row>
    <row r="230" spans="1:20" ht="15">
      <c r="A230" s="50">
        <v>67</v>
      </c>
      <c r="B230" s="15">
        <v>15</v>
      </c>
      <c r="C230" s="14" t="s">
        <v>175</v>
      </c>
      <c r="D230" s="14" t="s">
        <v>176</v>
      </c>
      <c r="E230" s="13">
        <v>531</v>
      </c>
      <c r="F230" s="15" t="s">
        <v>17</v>
      </c>
      <c r="G230" s="15">
        <v>31</v>
      </c>
      <c r="H230" s="15">
        <v>10</v>
      </c>
      <c r="I230" s="15">
        <v>1</v>
      </c>
      <c r="J230" s="15">
        <f>(G230-H230-I230)</f>
        <v>20</v>
      </c>
      <c r="K230" s="47">
        <v>16</v>
      </c>
      <c r="L230" s="48">
        <v>4</v>
      </c>
      <c r="M230" s="49">
        <v>0</v>
      </c>
      <c r="N230" s="50">
        <v>0</v>
      </c>
      <c r="O230" s="51">
        <v>0</v>
      </c>
      <c r="P230" s="51">
        <v>0</v>
      </c>
      <c r="Q230" s="51">
        <v>0</v>
      </c>
      <c r="R230" s="51">
        <v>0</v>
      </c>
      <c r="S230" s="53">
        <f>J230-K230-L230-M230-N230-O230-P230-Q230-R230</f>
        <v>0</v>
      </c>
      <c r="T230" s="69"/>
    </row>
    <row r="231" spans="2:18" ht="15.75" thickBot="1">
      <c r="B231" s="8"/>
      <c r="C231" s="7"/>
      <c r="D231" s="7"/>
      <c r="E231" s="6"/>
      <c r="F231" s="8"/>
      <c r="G231" s="8"/>
      <c r="H231" s="8"/>
      <c r="I231" s="8"/>
      <c r="J231" s="8"/>
      <c r="K231" s="54"/>
      <c r="L231" s="45"/>
      <c r="M231" s="55"/>
      <c r="N231" s="56"/>
      <c r="O231" s="52"/>
      <c r="P231" s="52"/>
      <c r="Q231" s="52"/>
      <c r="R231" s="52"/>
    </row>
    <row r="232" spans="3:20" ht="15.75" thickBot="1">
      <c r="C232" s="237" t="s">
        <v>231</v>
      </c>
      <c r="D232" s="242"/>
      <c r="E232" s="242"/>
      <c r="F232" s="242"/>
      <c r="G232" s="242"/>
      <c r="H232" s="242"/>
      <c r="I232" s="242"/>
      <c r="J232" s="242"/>
      <c r="K232" s="242"/>
      <c r="L232" s="242"/>
      <c r="M232" s="242"/>
      <c r="N232" s="239"/>
      <c r="O232" s="239"/>
      <c r="P232" s="239"/>
      <c r="Q232" s="239"/>
      <c r="R232" s="239"/>
      <c r="S232" s="240"/>
      <c r="T232" s="165"/>
    </row>
    <row r="233" spans="3:18" ht="15">
      <c r="C233" s="42"/>
      <c r="D233" s="4"/>
      <c r="E233" s="4"/>
      <c r="F233" s="4"/>
      <c r="G233" s="4"/>
      <c r="H233" s="4"/>
      <c r="I233" s="4"/>
      <c r="J233" s="4"/>
      <c r="K233" s="60"/>
      <c r="L233" s="4"/>
      <c r="N233" s="56"/>
      <c r="O233" s="52"/>
      <c r="P233" s="52"/>
      <c r="Q233" s="52"/>
      <c r="R233" s="52"/>
    </row>
    <row r="234" spans="1:20" ht="84">
      <c r="A234" s="50" t="s">
        <v>197</v>
      </c>
      <c r="B234" s="15" t="s">
        <v>198</v>
      </c>
      <c r="C234" s="155" t="s">
        <v>0</v>
      </c>
      <c r="D234" s="155" t="s">
        <v>1</v>
      </c>
      <c r="E234" s="156" t="s">
        <v>304</v>
      </c>
      <c r="F234" s="156" t="s">
        <v>305</v>
      </c>
      <c r="G234" s="156" t="s">
        <v>306</v>
      </c>
      <c r="H234" s="156" t="s">
        <v>307</v>
      </c>
      <c r="I234" s="156" t="s">
        <v>308</v>
      </c>
      <c r="J234" s="157" t="s">
        <v>309</v>
      </c>
      <c r="K234" s="158" t="s">
        <v>310</v>
      </c>
      <c r="L234" s="159" t="s">
        <v>199</v>
      </c>
      <c r="M234" s="160" t="s">
        <v>311</v>
      </c>
      <c r="N234" s="161" t="s">
        <v>312</v>
      </c>
      <c r="O234" s="161" t="s">
        <v>263</v>
      </c>
      <c r="P234" s="161" t="s">
        <v>313</v>
      </c>
      <c r="Q234" s="161" t="s">
        <v>314</v>
      </c>
      <c r="R234" s="161" t="s">
        <v>315</v>
      </c>
      <c r="S234" s="161"/>
      <c r="T234" s="162"/>
    </row>
    <row r="235" spans="2:18" ht="15">
      <c r="B235" s="8"/>
      <c r="C235" s="7"/>
      <c r="D235" s="7"/>
      <c r="E235" s="6"/>
      <c r="F235" s="8"/>
      <c r="G235" s="8"/>
      <c r="H235" s="8"/>
      <c r="I235" s="8"/>
      <c r="J235" s="8"/>
      <c r="K235" s="54"/>
      <c r="L235" s="45"/>
      <c r="M235" s="55"/>
      <c r="N235" s="56"/>
      <c r="O235" s="52"/>
      <c r="P235" s="52"/>
      <c r="Q235" s="52"/>
      <c r="R235" s="52"/>
    </row>
    <row r="236" spans="1:20" ht="15">
      <c r="A236" s="50">
        <v>68</v>
      </c>
      <c r="B236" s="15">
        <v>16</v>
      </c>
      <c r="C236" s="14" t="s">
        <v>148</v>
      </c>
      <c r="D236" s="14" t="s">
        <v>149</v>
      </c>
      <c r="E236" s="13">
        <v>115</v>
      </c>
      <c r="F236" s="15" t="s">
        <v>5</v>
      </c>
      <c r="G236" s="15">
        <v>31</v>
      </c>
      <c r="H236" s="15">
        <v>10</v>
      </c>
      <c r="I236" s="15">
        <v>1</v>
      </c>
      <c r="J236" s="15">
        <f>(G236-H236-I236)</f>
        <v>20</v>
      </c>
      <c r="K236" s="47">
        <v>19</v>
      </c>
      <c r="L236" s="48">
        <v>1</v>
      </c>
      <c r="M236" s="49">
        <v>0</v>
      </c>
      <c r="N236" s="50">
        <v>0</v>
      </c>
      <c r="O236" s="51">
        <v>0</v>
      </c>
      <c r="P236" s="51">
        <v>0</v>
      </c>
      <c r="Q236" s="51">
        <v>0</v>
      </c>
      <c r="R236" s="51">
        <v>0</v>
      </c>
      <c r="S236" s="53">
        <f>J236-K236-L236-M236-N236-O236-P236-Q236-R236</f>
        <v>0</v>
      </c>
      <c r="T236" s="69"/>
    </row>
    <row r="237" spans="1:20" ht="15">
      <c r="A237" s="50">
        <v>69</v>
      </c>
      <c r="B237" s="15">
        <v>17</v>
      </c>
      <c r="C237" s="14" t="s">
        <v>158</v>
      </c>
      <c r="D237" s="14" t="s">
        <v>159</v>
      </c>
      <c r="E237" s="13">
        <v>116</v>
      </c>
      <c r="F237" s="15" t="s">
        <v>54</v>
      </c>
      <c r="G237" s="15">
        <v>31</v>
      </c>
      <c r="H237" s="15">
        <v>10</v>
      </c>
      <c r="I237" s="15">
        <v>1</v>
      </c>
      <c r="J237" s="15">
        <f>(G237-H237-I237)</f>
        <v>20</v>
      </c>
      <c r="K237" s="47">
        <v>14</v>
      </c>
      <c r="L237" s="48">
        <v>2</v>
      </c>
      <c r="M237" s="49">
        <v>3</v>
      </c>
      <c r="N237" s="50">
        <v>1</v>
      </c>
      <c r="O237" s="51">
        <v>0</v>
      </c>
      <c r="P237" s="51">
        <v>0</v>
      </c>
      <c r="Q237" s="51">
        <v>0</v>
      </c>
      <c r="R237" s="51">
        <v>0</v>
      </c>
      <c r="S237" s="53">
        <f>J237-K237-L237-M237-N237-O237-P237-Q237-R237</f>
        <v>0</v>
      </c>
      <c r="T237" s="69"/>
    </row>
    <row r="238" spans="2:18" ht="15">
      <c r="B238" s="8"/>
      <c r="C238" s="7"/>
      <c r="D238" s="7"/>
      <c r="E238" s="6"/>
      <c r="F238" s="8"/>
      <c r="G238" s="8"/>
      <c r="H238" s="8"/>
      <c r="I238" s="8"/>
      <c r="J238" s="8"/>
      <c r="K238" s="54"/>
      <c r="L238" s="45"/>
      <c r="M238" s="55"/>
      <c r="N238" s="56"/>
      <c r="O238" s="52"/>
      <c r="P238" s="52"/>
      <c r="Q238" s="52"/>
      <c r="R238" s="52"/>
    </row>
    <row r="239" spans="2:18" ht="15.75" thickBot="1">
      <c r="B239" s="8"/>
      <c r="C239" s="7"/>
      <c r="D239" s="7"/>
      <c r="E239" s="6"/>
      <c r="F239" s="8"/>
      <c r="G239" s="8"/>
      <c r="H239" s="8"/>
      <c r="I239" s="8"/>
      <c r="J239" s="8"/>
      <c r="K239" s="54"/>
      <c r="L239" s="45"/>
      <c r="M239" s="55"/>
      <c r="N239" s="56"/>
      <c r="O239" s="52"/>
      <c r="P239" s="52"/>
      <c r="Q239" s="52"/>
      <c r="R239" s="52"/>
    </row>
    <row r="240" spans="3:20" ht="15.75" thickBot="1">
      <c r="C240" s="237" t="s">
        <v>232</v>
      </c>
      <c r="D240" s="238"/>
      <c r="E240" s="238"/>
      <c r="F240" s="238"/>
      <c r="G240" s="238"/>
      <c r="H240" s="238"/>
      <c r="I240" s="238"/>
      <c r="J240" s="238"/>
      <c r="K240" s="238"/>
      <c r="L240" s="238"/>
      <c r="M240" s="241"/>
      <c r="N240" s="239"/>
      <c r="O240" s="239"/>
      <c r="P240" s="239"/>
      <c r="Q240" s="239"/>
      <c r="R240" s="239"/>
      <c r="S240" s="240"/>
      <c r="T240" s="165"/>
    </row>
    <row r="241" spans="3:18" ht="15">
      <c r="C241" s="42"/>
      <c r="D241" s="4"/>
      <c r="E241" s="4"/>
      <c r="F241" s="4"/>
      <c r="G241" s="4"/>
      <c r="H241" s="4"/>
      <c r="I241" s="4"/>
      <c r="J241" s="4"/>
      <c r="K241" s="60"/>
      <c r="L241" s="4"/>
      <c r="N241" s="56"/>
      <c r="O241" s="52"/>
      <c r="P241" s="52"/>
      <c r="Q241" s="52"/>
      <c r="R241" s="52"/>
    </row>
    <row r="242" spans="1:20" ht="84">
      <c r="A242" s="50" t="s">
        <v>197</v>
      </c>
      <c r="B242" s="15" t="s">
        <v>198</v>
      </c>
      <c r="C242" s="155" t="s">
        <v>0</v>
      </c>
      <c r="D242" s="155" t="s">
        <v>1</v>
      </c>
      <c r="E242" s="156" t="s">
        <v>304</v>
      </c>
      <c r="F242" s="156" t="s">
        <v>305</v>
      </c>
      <c r="G242" s="156" t="s">
        <v>306</v>
      </c>
      <c r="H242" s="156" t="s">
        <v>307</v>
      </c>
      <c r="I242" s="156" t="s">
        <v>308</v>
      </c>
      <c r="J242" s="157" t="s">
        <v>309</v>
      </c>
      <c r="K242" s="158" t="s">
        <v>310</v>
      </c>
      <c r="L242" s="159" t="s">
        <v>199</v>
      </c>
      <c r="M242" s="160" t="s">
        <v>311</v>
      </c>
      <c r="N242" s="161" t="s">
        <v>312</v>
      </c>
      <c r="O242" s="161" t="s">
        <v>263</v>
      </c>
      <c r="P242" s="161" t="s">
        <v>313</v>
      </c>
      <c r="Q242" s="161" t="s">
        <v>314</v>
      </c>
      <c r="R242" s="161" t="s">
        <v>315</v>
      </c>
      <c r="S242" s="161"/>
      <c r="T242" s="162"/>
    </row>
    <row r="243" spans="2:18" ht="15">
      <c r="B243" s="8"/>
      <c r="C243" s="7"/>
      <c r="D243" s="7"/>
      <c r="E243" s="6"/>
      <c r="F243" s="8"/>
      <c r="G243" s="8"/>
      <c r="H243" s="8"/>
      <c r="I243" s="8"/>
      <c r="J243" s="8"/>
      <c r="K243" s="54"/>
      <c r="L243" s="45"/>
      <c r="M243" s="55"/>
      <c r="N243" s="56"/>
      <c r="O243" s="52"/>
      <c r="P243" s="52"/>
      <c r="Q243" s="52"/>
      <c r="R243" s="52"/>
    </row>
    <row r="244" spans="1:20" ht="15">
      <c r="A244" s="50">
        <v>70</v>
      </c>
      <c r="B244" s="15">
        <v>18</v>
      </c>
      <c r="C244" s="14" t="s">
        <v>78</v>
      </c>
      <c r="D244" s="14" t="s">
        <v>81</v>
      </c>
      <c r="E244" s="13">
        <v>109</v>
      </c>
      <c r="F244" s="15" t="s">
        <v>5</v>
      </c>
      <c r="G244" s="15">
        <v>31</v>
      </c>
      <c r="H244" s="15">
        <v>10</v>
      </c>
      <c r="I244" s="15">
        <v>1</v>
      </c>
      <c r="J244" s="15">
        <f>(G244-H244-I244)</f>
        <v>20</v>
      </c>
      <c r="K244" s="47">
        <v>18</v>
      </c>
      <c r="L244" s="48">
        <v>2</v>
      </c>
      <c r="M244" s="49">
        <v>0</v>
      </c>
      <c r="N244" s="50">
        <v>0</v>
      </c>
      <c r="O244" s="51">
        <v>0</v>
      </c>
      <c r="P244" s="51">
        <v>0</v>
      </c>
      <c r="Q244" s="51">
        <v>0</v>
      </c>
      <c r="R244" s="51">
        <v>0</v>
      </c>
      <c r="S244" s="53">
        <f>J244-K244-L244-M244-N244-O244-P244-Q244-R244</f>
        <v>0</v>
      </c>
      <c r="T244" s="69"/>
    </row>
    <row r="245" spans="2:18" ht="15.75" thickBot="1">
      <c r="B245" s="8"/>
      <c r="C245" s="7"/>
      <c r="D245" s="7"/>
      <c r="E245" s="6"/>
      <c r="F245" s="8"/>
      <c r="G245" s="8"/>
      <c r="H245" s="8"/>
      <c r="I245" s="8"/>
      <c r="J245" s="8"/>
      <c r="K245" s="54"/>
      <c r="L245" s="45"/>
      <c r="M245" s="55"/>
      <c r="N245" s="56"/>
      <c r="O245" s="52"/>
      <c r="P245" s="52"/>
      <c r="Q245" s="52"/>
      <c r="R245" s="52"/>
    </row>
    <row r="246" spans="3:20" ht="15.75" thickBot="1">
      <c r="C246" s="237" t="s">
        <v>233</v>
      </c>
      <c r="D246" s="238"/>
      <c r="E246" s="238"/>
      <c r="F246" s="238"/>
      <c r="G246" s="238"/>
      <c r="H246" s="238"/>
      <c r="I246" s="238"/>
      <c r="J246" s="238"/>
      <c r="K246" s="238"/>
      <c r="L246" s="238"/>
      <c r="M246" s="241"/>
      <c r="N246" s="239"/>
      <c r="O246" s="239"/>
      <c r="P246" s="239"/>
      <c r="Q246" s="239"/>
      <c r="R246" s="239"/>
      <c r="S246" s="240"/>
      <c r="T246" s="165"/>
    </row>
    <row r="247" spans="3:18" ht="15">
      <c r="C247" s="42"/>
      <c r="D247" s="4"/>
      <c r="E247" s="4"/>
      <c r="F247" s="4"/>
      <c r="G247" s="4"/>
      <c r="H247" s="4"/>
      <c r="I247" s="4"/>
      <c r="J247" s="4"/>
      <c r="K247" s="60"/>
      <c r="L247" s="4"/>
      <c r="N247" s="56"/>
      <c r="O247" s="52"/>
      <c r="P247" s="52"/>
      <c r="Q247" s="52"/>
      <c r="R247" s="52"/>
    </row>
    <row r="248" spans="1:20" ht="84">
      <c r="A248" s="50" t="s">
        <v>197</v>
      </c>
      <c r="B248" s="15" t="s">
        <v>198</v>
      </c>
      <c r="C248" s="155" t="s">
        <v>0</v>
      </c>
      <c r="D248" s="155" t="s">
        <v>1</v>
      </c>
      <c r="E248" s="156" t="s">
        <v>304</v>
      </c>
      <c r="F248" s="156" t="s">
        <v>305</v>
      </c>
      <c r="G248" s="156" t="s">
        <v>306</v>
      </c>
      <c r="H248" s="156" t="s">
        <v>307</v>
      </c>
      <c r="I248" s="156" t="s">
        <v>308</v>
      </c>
      <c r="J248" s="157" t="s">
        <v>309</v>
      </c>
      <c r="K248" s="158" t="s">
        <v>310</v>
      </c>
      <c r="L248" s="159" t="s">
        <v>199</v>
      </c>
      <c r="M248" s="160" t="s">
        <v>311</v>
      </c>
      <c r="N248" s="161" t="s">
        <v>312</v>
      </c>
      <c r="O248" s="161" t="s">
        <v>263</v>
      </c>
      <c r="P248" s="161" t="s">
        <v>313</v>
      </c>
      <c r="Q248" s="161" t="s">
        <v>314</v>
      </c>
      <c r="R248" s="161" t="s">
        <v>315</v>
      </c>
      <c r="S248" s="161"/>
      <c r="T248" s="162"/>
    </row>
    <row r="249" spans="2:18" ht="15">
      <c r="B249" s="8"/>
      <c r="C249" s="7"/>
      <c r="D249" s="7"/>
      <c r="E249" s="6"/>
      <c r="F249" s="8"/>
      <c r="G249" s="8"/>
      <c r="H249" s="8"/>
      <c r="I249" s="8"/>
      <c r="J249" s="8"/>
      <c r="K249" s="54"/>
      <c r="L249" s="45"/>
      <c r="M249" s="55"/>
      <c r="N249" s="56"/>
      <c r="O249" s="52"/>
      <c r="P249" s="52"/>
      <c r="Q249" s="52"/>
      <c r="R249" s="52"/>
    </row>
    <row r="250" spans="1:20" ht="15">
      <c r="A250" s="50">
        <v>71</v>
      </c>
      <c r="B250" s="15">
        <v>19</v>
      </c>
      <c r="C250" s="14" t="s">
        <v>61</v>
      </c>
      <c r="D250" s="14" t="s">
        <v>62</v>
      </c>
      <c r="E250" s="13">
        <v>95</v>
      </c>
      <c r="F250" s="15" t="s">
        <v>35</v>
      </c>
      <c r="G250" s="15">
        <v>31</v>
      </c>
      <c r="H250" s="73">
        <v>23</v>
      </c>
      <c r="I250" s="15">
        <v>1</v>
      </c>
      <c r="J250" s="15">
        <f>(G250-H250-I250)</f>
        <v>7</v>
      </c>
      <c r="K250" s="47">
        <v>3</v>
      </c>
      <c r="L250" s="48">
        <v>0</v>
      </c>
      <c r="M250" s="49">
        <v>3</v>
      </c>
      <c r="N250" s="50">
        <v>1</v>
      </c>
      <c r="O250" s="51">
        <v>0</v>
      </c>
      <c r="P250" s="51">
        <v>0</v>
      </c>
      <c r="Q250" s="51">
        <v>0</v>
      </c>
      <c r="R250" s="51">
        <v>0</v>
      </c>
      <c r="S250" s="53">
        <f>J250-K250-L250-M250-N250-O250-P250-Q250-R250</f>
        <v>0</v>
      </c>
      <c r="T250" s="69"/>
    </row>
    <row r="251" spans="2:25" ht="15.75" thickBot="1">
      <c r="B251" s="8"/>
      <c r="C251" s="7"/>
      <c r="D251" s="7"/>
      <c r="E251" s="6"/>
      <c r="F251" s="8"/>
      <c r="G251" s="8"/>
      <c r="H251" s="8"/>
      <c r="I251" s="8"/>
      <c r="J251" s="8"/>
      <c r="K251" s="54"/>
      <c r="L251" s="45"/>
      <c r="M251" s="55"/>
      <c r="N251" s="56"/>
      <c r="O251" s="52"/>
      <c r="P251" s="52"/>
      <c r="Q251" s="52"/>
      <c r="R251" s="52"/>
      <c r="U251" s="190"/>
      <c r="V251" s="190"/>
      <c r="W251" s="190"/>
      <c r="X251" s="190"/>
      <c r="Y251" s="190"/>
    </row>
    <row r="252" spans="3:25" ht="15.75" thickBot="1">
      <c r="C252" s="237" t="s">
        <v>195</v>
      </c>
      <c r="D252" s="238"/>
      <c r="E252" s="238"/>
      <c r="F252" s="238"/>
      <c r="G252" s="238"/>
      <c r="H252" s="238"/>
      <c r="I252" s="238"/>
      <c r="J252" s="238"/>
      <c r="K252" s="238"/>
      <c r="L252" s="238"/>
      <c r="M252" s="241"/>
      <c r="N252" s="239"/>
      <c r="O252" s="239"/>
      <c r="P252" s="239"/>
      <c r="Q252" s="239"/>
      <c r="R252" s="239"/>
      <c r="S252" s="240"/>
      <c r="T252" s="191"/>
      <c r="U252" s="229" t="s">
        <v>292</v>
      </c>
      <c r="V252" s="229" t="s">
        <v>300</v>
      </c>
      <c r="W252" s="229" t="s">
        <v>301</v>
      </c>
      <c r="X252" s="232" t="s">
        <v>302</v>
      </c>
      <c r="Y252" s="229" t="s">
        <v>303</v>
      </c>
    </row>
    <row r="253" spans="3:25" ht="15">
      <c r="C253" s="42"/>
      <c r="D253" s="4"/>
      <c r="E253" s="4"/>
      <c r="F253" s="4"/>
      <c r="G253" s="4"/>
      <c r="H253" s="4"/>
      <c r="I253" s="4"/>
      <c r="J253" s="4"/>
      <c r="K253" s="60"/>
      <c r="L253" s="4"/>
      <c r="N253" s="56"/>
      <c r="O253" s="52"/>
      <c r="P253" s="52"/>
      <c r="Q253" s="52"/>
      <c r="R253" s="52"/>
      <c r="U253" s="230"/>
      <c r="V253" s="230"/>
      <c r="W253" s="230"/>
      <c r="X253" s="233"/>
      <c r="Y253" s="230"/>
    </row>
    <row r="254" spans="1:25" ht="84">
      <c r="A254" s="50" t="s">
        <v>197</v>
      </c>
      <c r="B254" s="15" t="s">
        <v>198</v>
      </c>
      <c r="C254" s="155" t="s">
        <v>0</v>
      </c>
      <c r="D254" s="155" t="s">
        <v>1</v>
      </c>
      <c r="E254" s="156" t="s">
        <v>304</v>
      </c>
      <c r="F254" s="156" t="s">
        <v>305</v>
      </c>
      <c r="G254" s="156" t="s">
        <v>306</v>
      </c>
      <c r="H254" s="156" t="s">
        <v>307</v>
      </c>
      <c r="I254" s="156" t="s">
        <v>308</v>
      </c>
      <c r="J254" s="157" t="s">
        <v>309</v>
      </c>
      <c r="K254" s="158" t="s">
        <v>310</v>
      </c>
      <c r="L254" s="159" t="s">
        <v>199</v>
      </c>
      <c r="M254" s="160" t="s">
        <v>311</v>
      </c>
      <c r="N254" s="161" t="s">
        <v>312</v>
      </c>
      <c r="O254" s="161" t="s">
        <v>263</v>
      </c>
      <c r="P254" s="161" t="s">
        <v>313</v>
      </c>
      <c r="Q254" s="161" t="s">
        <v>314</v>
      </c>
      <c r="R254" s="161" t="s">
        <v>315</v>
      </c>
      <c r="S254" s="161"/>
      <c r="T254" s="162"/>
      <c r="U254" s="230"/>
      <c r="V254" s="230"/>
      <c r="W254" s="230"/>
      <c r="X254" s="233"/>
      <c r="Y254" s="230"/>
    </row>
    <row r="255" spans="1:25" ht="15">
      <c r="A255" s="56"/>
      <c r="B255" s="8"/>
      <c r="C255" s="7"/>
      <c r="D255" s="7"/>
      <c r="E255" s="6"/>
      <c r="F255" s="8"/>
      <c r="G255" s="8"/>
      <c r="H255" s="8"/>
      <c r="I255" s="8"/>
      <c r="J255" s="9"/>
      <c r="K255" s="44"/>
      <c r="L255" s="10"/>
      <c r="M255" s="11"/>
      <c r="N255" s="76"/>
      <c r="O255" s="76"/>
      <c r="P255" s="76"/>
      <c r="Q255" s="76"/>
      <c r="R255" s="76"/>
      <c r="U255" s="230"/>
      <c r="V255" s="230"/>
      <c r="W255" s="230"/>
      <c r="X255" s="233"/>
      <c r="Y255" s="230"/>
    </row>
    <row r="256" spans="1:25" ht="15">
      <c r="A256" s="50">
        <v>72</v>
      </c>
      <c r="B256" s="85">
        <v>20</v>
      </c>
      <c r="C256" s="94" t="s">
        <v>116</v>
      </c>
      <c r="D256" s="94" t="s">
        <v>43</v>
      </c>
      <c r="E256" s="84">
        <v>9997</v>
      </c>
      <c r="F256" s="85" t="s">
        <v>225</v>
      </c>
      <c r="G256" s="15">
        <v>31</v>
      </c>
      <c r="H256" s="15">
        <v>10</v>
      </c>
      <c r="I256" s="15">
        <v>1</v>
      </c>
      <c r="J256" s="15">
        <f>(G256-H256-I256)</f>
        <v>20</v>
      </c>
      <c r="K256" s="47">
        <v>18</v>
      </c>
      <c r="L256" s="48">
        <v>2</v>
      </c>
      <c r="M256" s="49">
        <v>0</v>
      </c>
      <c r="N256" s="50">
        <v>0</v>
      </c>
      <c r="O256" s="51">
        <v>0</v>
      </c>
      <c r="P256" s="51">
        <v>0</v>
      </c>
      <c r="Q256" s="51">
        <v>0</v>
      </c>
      <c r="R256" s="51">
        <v>0</v>
      </c>
      <c r="S256" s="53">
        <f>J256-K256-L256-M256-N256-O256-P256-Q256-R256</f>
        <v>0</v>
      </c>
      <c r="T256" s="69"/>
      <c r="U256" s="230"/>
      <c r="V256" s="230"/>
      <c r="W256" s="230"/>
      <c r="X256" s="233"/>
      <c r="Y256" s="230"/>
    </row>
    <row r="257" spans="1:25" ht="15">
      <c r="A257" s="50">
        <v>73</v>
      </c>
      <c r="B257" s="85">
        <v>21</v>
      </c>
      <c r="C257" s="94" t="s">
        <v>279</v>
      </c>
      <c r="D257" s="94" t="s">
        <v>19</v>
      </c>
      <c r="E257" s="84">
        <v>1014</v>
      </c>
      <c r="F257" s="85" t="s">
        <v>225</v>
      </c>
      <c r="G257" s="15">
        <v>31</v>
      </c>
      <c r="H257" s="73">
        <v>17</v>
      </c>
      <c r="I257" s="85">
        <v>1</v>
      </c>
      <c r="J257" s="15">
        <f>(G257-H257-I257)</f>
        <v>13</v>
      </c>
      <c r="K257" s="47">
        <v>13</v>
      </c>
      <c r="L257" s="48">
        <v>0</v>
      </c>
      <c r="M257" s="49">
        <v>0</v>
      </c>
      <c r="N257" s="50">
        <v>0</v>
      </c>
      <c r="O257" s="51">
        <v>0</v>
      </c>
      <c r="P257" s="51">
        <v>0</v>
      </c>
      <c r="Q257" s="51">
        <v>0</v>
      </c>
      <c r="R257" s="51">
        <v>0</v>
      </c>
      <c r="S257" s="53">
        <f>J257-K257-L257-M257-N257-O257-P257-Q257-R257</f>
        <v>0</v>
      </c>
      <c r="T257" s="69"/>
      <c r="U257" s="230"/>
      <c r="V257" s="230"/>
      <c r="W257" s="230"/>
      <c r="X257" s="233"/>
      <c r="Y257" s="230"/>
    </row>
    <row r="258" spans="1:25" ht="15">
      <c r="A258" s="50">
        <v>74</v>
      </c>
      <c r="B258" s="85">
        <v>22</v>
      </c>
      <c r="C258" s="94" t="s">
        <v>280</v>
      </c>
      <c r="D258" s="94" t="s">
        <v>281</v>
      </c>
      <c r="E258" s="84">
        <v>1022</v>
      </c>
      <c r="F258" s="85" t="s">
        <v>225</v>
      </c>
      <c r="G258" s="15">
        <v>31</v>
      </c>
      <c r="H258" s="73">
        <v>18</v>
      </c>
      <c r="I258" s="85">
        <v>1</v>
      </c>
      <c r="J258" s="15">
        <f>(G258-H258-I258)</f>
        <v>12</v>
      </c>
      <c r="K258" s="47">
        <v>8</v>
      </c>
      <c r="L258" s="48">
        <v>4</v>
      </c>
      <c r="M258" s="49">
        <v>0</v>
      </c>
      <c r="N258" s="50">
        <v>0</v>
      </c>
      <c r="O258" s="51">
        <v>0</v>
      </c>
      <c r="P258" s="51">
        <v>0</v>
      </c>
      <c r="Q258" s="51">
        <v>0</v>
      </c>
      <c r="R258" s="51">
        <v>0</v>
      </c>
      <c r="S258" s="53">
        <f>J258-K258-L258-M258-N258-O258-P258-Q258-R258</f>
        <v>0</v>
      </c>
      <c r="T258" s="69"/>
      <c r="U258" s="230"/>
      <c r="V258" s="230"/>
      <c r="W258" s="230"/>
      <c r="X258" s="233"/>
      <c r="Y258" s="230"/>
    </row>
    <row r="259" spans="1:25" ht="15">
      <c r="A259" s="50">
        <v>75</v>
      </c>
      <c r="B259" s="85">
        <v>23</v>
      </c>
      <c r="C259" s="94" t="s">
        <v>98</v>
      </c>
      <c r="D259" s="94" t="s">
        <v>282</v>
      </c>
      <c r="E259" s="84">
        <v>1010</v>
      </c>
      <c r="F259" s="85" t="s">
        <v>225</v>
      </c>
      <c r="G259" s="15">
        <v>31</v>
      </c>
      <c r="H259" s="15">
        <v>10</v>
      </c>
      <c r="I259" s="15">
        <v>1</v>
      </c>
      <c r="J259" s="15">
        <f>(G259-H259-I259)</f>
        <v>20</v>
      </c>
      <c r="K259" s="47">
        <v>16</v>
      </c>
      <c r="L259" s="48">
        <v>4</v>
      </c>
      <c r="M259" s="49">
        <v>0</v>
      </c>
      <c r="N259" s="50">
        <v>0</v>
      </c>
      <c r="O259" s="51">
        <v>0</v>
      </c>
      <c r="P259" s="51">
        <v>0</v>
      </c>
      <c r="Q259" s="51">
        <v>0</v>
      </c>
      <c r="R259" s="51">
        <v>0</v>
      </c>
      <c r="S259" s="53">
        <f>J259-K259-L259-M259-N259-O259-P259-Q259-R259</f>
        <v>0</v>
      </c>
      <c r="T259" s="69"/>
      <c r="U259" s="230"/>
      <c r="V259" s="230"/>
      <c r="W259" s="230"/>
      <c r="X259" s="233"/>
      <c r="Y259" s="230"/>
    </row>
    <row r="260" spans="1:25" ht="15">
      <c r="A260" s="50">
        <v>76</v>
      </c>
      <c r="B260" s="85">
        <v>24</v>
      </c>
      <c r="C260" s="94" t="s">
        <v>283</v>
      </c>
      <c r="D260" s="94" t="s">
        <v>180</v>
      </c>
      <c r="E260" s="84">
        <v>1009</v>
      </c>
      <c r="F260" s="85" t="s">
        <v>225</v>
      </c>
      <c r="G260" s="15">
        <v>31</v>
      </c>
      <c r="H260" s="15">
        <v>10</v>
      </c>
      <c r="I260" s="15">
        <v>1</v>
      </c>
      <c r="J260" s="15">
        <f>(G260-H260-I260)</f>
        <v>20</v>
      </c>
      <c r="K260" s="47">
        <v>16</v>
      </c>
      <c r="L260" s="48">
        <v>2</v>
      </c>
      <c r="M260" s="49">
        <v>0</v>
      </c>
      <c r="N260" s="50">
        <v>0</v>
      </c>
      <c r="O260" s="51">
        <v>2</v>
      </c>
      <c r="P260" s="51">
        <v>0</v>
      </c>
      <c r="Q260" s="51">
        <v>0</v>
      </c>
      <c r="R260" s="51">
        <v>0</v>
      </c>
      <c r="S260" s="53">
        <f>J260-K260-L260-M260-N260-O260-P260-Q260-R260</f>
        <v>0</v>
      </c>
      <c r="T260" s="69"/>
      <c r="U260" s="230"/>
      <c r="V260" s="230"/>
      <c r="W260" s="230"/>
      <c r="X260" s="233"/>
      <c r="Y260" s="230"/>
    </row>
    <row r="261" spans="1:25" ht="15.75" thickBot="1">
      <c r="A261" s="50"/>
      <c r="B261" s="85"/>
      <c r="C261" s="94"/>
      <c r="D261" s="94"/>
      <c r="E261" s="84"/>
      <c r="F261" s="85"/>
      <c r="G261" s="15"/>
      <c r="H261" s="15"/>
      <c r="I261" s="15"/>
      <c r="J261" s="15"/>
      <c r="K261" s="47"/>
      <c r="L261" s="48"/>
      <c r="M261" s="49"/>
      <c r="N261" s="50"/>
      <c r="O261" s="51"/>
      <c r="P261" s="51"/>
      <c r="Q261" s="51"/>
      <c r="R261" s="51"/>
      <c r="S261" s="53"/>
      <c r="T261" s="69"/>
      <c r="U261" s="231"/>
      <c r="V261" s="231"/>
      <c r="W261" s="231"/>
      <c r="X261" s="234"/>
      <c r="Y261" s="231"/>
    </row>
    <row r="262" spans="2:18" ht="15.75" thickBot="1">
      <c r="B262" s="8"/>
      <c r="C262" s="7"/>
      <c r="D262" s="7"/>
      <c r="E262" s="6"/>
      <c r="F262" s="8"/>
      <c r="G262" s="8"/>
      <c r="H262" s="8"/>
      <c r="I262" s="8"/>
      <c r="J262" s="8"/>
      <c r="K262" s="54"/>
      <c r="L262" s="45"/>
      <c r="M262" s="55"/>
      <c r="N262" s="56"/>
      <c r="O262" s="52"/>
      <c r="P262" s="52"/>
      <c r="Q262" s="52"/>
      <c r="R262" s="52"/>
    </row>
    <row r="263" spans="1:25" s="177" customFormat="1" ht="49.5" thickBot="1">
      <c r="A263" s="166">
        <v>76</v>
      </c>
      <c r="B263" s="166">
        <v>24</v>
      </c>
      <c r="C263" s="227" t="s">
        <v>234</v>
      </c>
      <c r="D263" s="228"/>
      <c r="E263" s="186"/>
      <c r="J263" s="169">
        <f aca="true" t="shared" si="3" ref="J263:S263">SUM(J196:J261)</f>
        <v>456</v>
      </c>
      <c r="K263" s="170">
        <f t="shared" si="3"/>
        <v>385</v>
      </c>
      <c r="L263" s="171">
        <f t="shared" si="3"/>
        <v>50</v>
      </c>
      <c r="M263" s="171">
        <f t="shared" si="3"/>
        <v>6</v>
      </c>
      <c r="N263" s="171">
        <f t="shared" si="3"/>
        <v>9</v>
      </c>
      <c r="O263" s="171">
        <f t="shared" si="3"/>
        <v>2</v>
      </c>
      <c r="P263" s="171">
        <f t="shared" si="3"/>
        <v>0</v>
      </c>
      <c r="Q263" s="170">
        <f t="shared" si="3"/>
        <v>4</v>
      </c>
      <c r="R263" s="170">
        <f t="shared" si="3"/>
        <v>0</v>
      </c>
      <c r="S263" s="170">
        <f t="shared" si="3"/>
        <v>0</v>
      </c>
      <c r="T263" s="170"/>
      <c r="U263" s="173">
        <f>J263</f>
        <v>456</v>
      </c>
      <c r="V263" s="174">
        <f>L263+M263+N263+O263+P263</f>
        <v>67</v>
      </c>
      <c r="W263" s="126">
        <f>U263-V263</f>
        <v>389</v>
      </c>
      <c r="X263" s="175">
        <f>(U263-V263)/ABS(U263)</f>
        <v>0.8530701754385965</v>
      </c>
      <c r="Y263" s="176">
        <f>V263/U263%</f>
        <v>14.692982456140353</v>
      </c>
    </row>
    <row r="264" spans="1:25" s="18" customFormat="1" ht="15.75">
      <c r="A264" s="136"/>
      <c r="B264" s="136"/>
      <c r="C264" s="137"/>
      <c r="D264" s="138"/>
      <c r="E264" s="93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87"/>
      <c r="V264" s="187"/>
      <c r="W264" s="187"/>
      <c r="X264" s="188"/>
      <c r="Y264" s="189"/>
    </row>
    <row r="265" spans="2:18" ht="15.75" thickBot="1">
      <c r="B265" s="8"/>
      <c r="C265" s="7"/>
      <c r="D265" s="7"/>
      <c r="E265" s="6"/>
      <c r="F265" s="8"/>
      <c r="G265" s="8"/>
      <c r="H265" s="8"/>
      <c r="I265" s="8"/>
      <c r="J265" s="8"/>
      <c r="K265" s="54"/>
      <c r="L265" s="45"/>
      <c r="M265" s="55"/>
      <c r="N265" s="56"/>
      <c r="O265" s="63"/>
      <c r="P265" s="63"/>
      <c r="Q265" s="63"/>
      <c r="R265" s="63"/>
    </row>
    <row r="266" spans="2:25" ht="32.25" thickBot="1">
      <c r="B266" s="140"/>
      <c r="C266" s="224" t="s">
        <v>267</v>
      </c>
      <c r="D266" s="225"/>
      <c r="E266" s="225"/>
      <c r="F266" s="225"/>
      <c r="G266" s="225"/>
      <c r="H266" s="225"/>
      <c r="I266" s="225"/>
      <c r="J266" s="225"/>
      <c r="K266" s="225"/>
      <c r="L266" s="225"/>
      <c r="M266" s="225"/>
      <c r="N266" s="225"/>
      <c r="O266" s="225"/>
      <c r="P266" s="225"/>
      <c r="Q266" s="225"/>
      <c r="R266" s="225"/>
      <c r="S266" s="225"/>
      <c r="T266" s="225"/>
      <c r="U266" s="225"/>
      <c r="V266" s="225"/>
      <c r="W266" s="225"/>
      <c r="X266" s="225"/>
      <c r="Y266" s="226"/>
    </row>
    <row r="267" spans="2:15" ht="18"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</row>
    <row r="268" spans="1:25" s="153" customFormat="1" ht="142.5">
      <c r="A268" s="146" t="s">
        <v>261</v>
      </c>
      <c r="B268" s="147" t="s">
        <v>262</v>
      </c>
      <c r="C268" s="147" t="s">
        <v>0</v>
      </c>
      <c r="D268" s="147" t="s">
        <v>1</v>
      </c>
      <c r="E268" s="147" t="s">
        <v>287</v>
      </c>
      <c r="F268" s="147" t="s">
        <v>288</v>
      </c>
      <c r="G268" s="147" t="s">
        <v>289</v>
      </c>
      <c r="H268" s="147" t="s">
        <v>290</v>
      </c>
      <c r="I268" s="147" t="s">
        <v>291</v>
      </c>
      <c r="J268" s="147" t="s">
        <v>292</v>
      </c>
      <c r="K268" s="148" t="s">
        <v>293</v>
      </c>
      <c r="L268" s="149" t="s">
        <v>294</v>
      </c>
      <c r="M268" s="150" t="s">
        <v>295</v>
      </c>
      <c r="N268" s="151" t="s">
        <v>296</v>
      </c>
      <c r="O268" s="151" t="s">
        <v>263</v>
      </c>
      <c r="P268" s="151" t="s">
        <v>297</v>
      </c>
      <c r="Q268" s="151" t="s">
        <v>298</v>
      </c>
      <c r="R268" s="151" t="s">
        <v>299</v>
      </c>
      <c r="S268" s="151"/>
      <c r="T268" s="151"/>
      <c r="U268" s="152" t="s">
        <v>292</v>
      </c>
      <c r="V268" s="146" t="s">
        <v>300</v>
      </c>
      <c r="W268" s="146" t="s">
        <v>301</v>
      </c>
      <c r="X268" s="146" t="s">
        <v>302</v>
      </c>
      <c r="Y268" s="146" t="s">
        <v>303</v>
      </c>
    </row>
    <row r="269" spans="1:20" ht="15.75" thickBot="1">
      <c r="A269" s="56"/>
      <c r="B269" s="8"/>
      <c r="C269" s="7"/>
      <c r="D269" s="7"/>
      <c r="E269" s="6"/>
      <c r="F269" s="8"/>
      <c r="G269" s="8"/>
      <c r="H269" s="8"/>
      <c r="I269" s="8"/>
      <c r="J269" s="8"/>
      <c r="K269" s="54"/>
      <c r="L269" s="45"/>
      <c r="M269" s="55"/>
      <c r="N269" s="56"/>
      <c r="O269" s="52"/>
      <c r="P269" s="52"/>
      <c r="Q269" s="52"/>
      <c r="R269" s="52"/>
      <c r="S269" s="69"/>
      <c r="T269" s="69"/>
    </row>
    <row r="270" spans="1:20" ht="16.5" thickBot="1">
      <c r="A270" s="56"/>
      <c r="B270" s="8"/>
      <c r="C270" s="243" t="s">
        <v>278</v>
      </c>
      <c r="D270" s="244"/>
      <c r="E270" s="244"/>
      <c r="F270" s="244"/>
      <c r="G270" s="244"/>
      <c r="H270" s="244"/>
      <c r="I270" s="244"/>
      <c r="J270" s="244"/>
      <c r="K270" s="244"/>
      <c r="L270" s="244"/>
      <c r="M270" s="244"/>
      <c r="N270" s="244"/>
      <c r="O270" s="244"/>
      <c r="P270" s="244"/>
      <c r="Q270" s="244"/>
      <c r="R270" s="244"/>
      <c r="S270" s="245"/>
      <c r="T270" s="178"/>
    </row>
    <row r="271" spans="1:20" ht="15.75">
      <c r="A271" s="56"/>
      <c r="B271" s="8"/>
      <c r="C271" s="185"/>
      <c r="D271" s="178"/>
      <c r="E271" s="178"/>
      <c r="F271" s="178"/>
      <c r="G271" s="178"/>
      <c r="H271" s="178"/>
      <c r="I271" s="178"/>
      <c r="J271" s="178"/>
      <c r="K271" s="178"/>
      <c r="L271" s="178"/>
      <c r="M271" s="178"/>
      <c r="N271" s="178"/>
      <c r="O271" s="178"/>
      <c r="P271" s="178"/>
      <c r="Q271" s="178"/>
      <c r="R271" s="178"/>
      <c r="S271" s="178"/>
      <c r="T271" s="178"/>
    </row>
    <row r="272" spans="1:20" ht="84">
      <c r="A272" s="50" t="s">
        <v>197</v>
      </c>
      <c r="B272" s="15" t="s">
        <v>198</v>
      </c>
      <c r="C272" s="155" t="s">
        <v>0</v>
      </c>
      <c r="D272" s="155" t="s">
        <v>1</v>
      </c>
      <c r="E272" s="156" t="s">
        <v>304</v>
      </c>
      <c r="F272" s="156" t="s">
        <v>305</v>
      </c>
      <c r="G272" s="156" t="s">
        <v>306</v>
      </c>
      <c r="H272" s="156" t="s">
        <v>307</v>
      </c>
      <c r="I272" s="156" t="s">
        <v>308</v>
      </c>
      <c r="J272" s="157" t="s">
        <v>309</v>
      </c>
      <c r="K272" s="158" t="s">
        <v>310</v>
      </c>
      <c r="L272" s="159" t="s">
        <v>199</v>
      </c>
      <c r="M272" s="160" t="s">
        <v>311</v>
      </c>
      <c r="N272" s="161" t="s">
        <v>312</v>
      </c>
      <c r="O272" s="161" t="s">
        <v>263</v>
      </c>
      <c r="P272" s="161" t="s">
        <v>313</v>
      </c>
      <c r="Q272" s="161" t="s">
        <v>314</v>
      </c>
      <c r="R272" s="161" t="s">
        <v>315</v>
      </c>
      <c r="S272" s="161"/>
      <c r="T272" s="162"/>
    </row>
    <row r="273" spans="1:20" ht="15">
      <c r="A273" s="56"/>
      <c r="B273" s="8"/>
      <c r="C273" s="7"/>
      <c r="D273" s="7"/>
      <c r="E273" s="6"/>
      <c r="F273" s="8"/>
      <c r="G273" s="8"/>
      <c r="H273" s="8"/>
      <c r="I273" s="8"/>
      <c r="J273" s="8"/>
      <c r="K273" s="54"/>
      <c r="L273" s="45"/>
      <c r="M273" s="55"/>
      <c r="N273" s="56"/>
      <c r="O273" s="52"/>
      <c r="P273" s="52"/>
      <c r="Q273" s="52"/>
      <c r="R273" s="52"/>
      <c r="S273" s="69"/>
      <c r="T273" s="69"/>
    </row>
    <row r="274" spans="1:20" ht="15">
      <c r="A274" s="50">
        <v>77</v>
      </c>
      <c r="B274" s="15">
        <v>1</v>
      </c>
      <c r="C274" s="14" t="s">
        <v>235</v>
      </c>
      <c r="D274" s="14" t="s">
        <v>41</v>
      </c>
      <c r="E274" s="13"/>
      <c r="F274" s="15" t="s">
        <v>201</v>
      </c>
      <c r="G274" s="15">
        <v>31</v>
      </c>
      <c r="H274" s="15">
        <v>5</v>
      </c>
      <c r="I274" s="73">
        <v>2</v>
      </c>
      <c r="J274" s="15">
        <f>(G274-H274-I274)</f>
        <v>24</v>
      </c>
      <c r="K274" s="47">
        <v>20</v>
      </c>
      <c r="L274" s="48">
        <v>0</v>
      </c>
      <c r="M274" s="49">
        <v>0</v>
      </c>
      <c r="N274" s="50">
        <v>0</v>
      </c>
      <c r="O274" s="51">
        <v>2</v>
      </c>
      <c r="P274" s="51">
        <v>0</v>
      </c>
      <c r="Q274" s="51">
        <v>0</v>
      </c>
      <c r="R274" s="51">
        <v>5</v>
      </c>
      <c r="S274" s="53">
        <f>J274-K274-L274-M274-N274-O274-P274-Q274</f>
        <v>2</v>
      </c>
      <c r="T274" s="69"/>
    </row>
    <row r="275" spans="2:18" ht="15.75" thickBot="1">
      <c r="B275" s="8"/>
      <c r="C275" s="7"/>
      <c r="D275" s="7"/>
      <c r="E275" s="6"/>
      <c r="F275" s="8"/>
      <c r="G275" s="8"/>
      <c r="H275" s="8"/>
      <c r="I275" s="8"/>
      <c r="J275" s="8"/>
      <c r="K275" s="44"/>
      <c r="L275" s="45"/>
      <c r="N275" s="56"/>
      <c r="O275" s="52"/>
      <c r="P275" s="52"/>
      <c r="Q275" s="52"/>
      <c r="R275" s="52"/>
    </row>
    <row r="276" spans="2:20" ht="15.75" thickBot="1">
      <c r="B276" s="8"/>
      <c r="C276" s="237" t="s">
        <v>236</v>
      </c>
      <c r="D276" s="238"/>
      <c r="E276" s="238"/>
      <c r="F276" s="238"/>
      <c r="G276" s="238"/>
      <c r="H276" s="238"/>
      <c r="I276" s="238"/>
      <c r="J276" s="238"/>
      <c r="K276" s="238"/>
      <c r="L276" s="238"/>
      <c r="M276" s="241"/>
      <c r="N276" s="239"/>
      <c r="O276" s="239"/>
      <c r="P276" s="239"/>
      <c r="Q276" s="239"/>
      <c r="R276" s="239"/>
      <c r="S276" s="240"/>
      <c r="T276" s="165"/>
    </row>
    <row r="277" spans="2:18" ht="15">
      <c r="B277" s="8"/>
      <c r="C277" s="7"/>
      <c r="D277" s="7"/>
      <c r="E277" s="6"/>
      <c r="F277" s="8"/>
      <c r="G277" s="8"/>
      <c r="H277" s="8"/>
      <c r="I277" s="8"/>
      <c r="J277" s="8"/>
      <c r="K277" s="44"/>
      <c r="L277" s="45"/>
      <c r="N277" s="21"/>
      <c r="O277" s="21"/>
      <c r="P277" s="21"/>
      <c r="Q277" s="21"/>
      <c r="R277" s="21"/>
    </row>
    <row r="278" spans="1:20" ht="84">
      <c r="A278" s="50" t="s">
        <v>197</v>
      </c>
      <c r="B278" s="15" t="s">
        <v>198</v>
      </c>
      <c r="C278" s="155" t="s">
        <v>0</v>
      </c>
      <c r="D278" s="156" t="s">
        <v>1</v>
      </c>
      <c r="E278" s="156" t="s">
        <v>304</v>
      </c>
      <c r="F278" s="156" t="s">
        <v>305</v>
      </c>
      <c r="G278" s="156" t="s">
        <v>306</v>
      </c>
      <c r="H278" s="156" t="s">
        <v>307</v>
      </c>
      <c r="I278" s="156" t="s">
        <v>308</v>
      </c>
      <c r="J278" s="157" t="s">
        <v>309</v>
      </c>
      <c r="K278" s="158" t="s">
        <v>310</v>
      </c>
      <c r="L278" s="159" t="s">
        <v>199</v>
      </c>
      <c r="M278" s="160" t="s">
        <v>311</v>
      </c>
      <c r="N278" s="161" t="s">
        <v>312</v>
      </c>
      <c r="O278" s="161" t="s">
        <v>263</v>
      </c>
      <c r="P278" s="161" t="s">
        <v>313</v>
      </c>
      <c r="Q278" s="161" t="s">
        <v>314</v>
      </c>
      <c r="R278" s="161" t="s">
        <v>315</v>
      </c>
      <c r="S278" s="161"/>
      <c r="T278" s="162"/>
    </row>
    <row r="279" spans="1:18" ht="15">
      <c r="A279" s="56"/>
      <c r="B279" s="8"/>
      <c r="C279" s="7"/>
      <c r="D279" s="7"/>
      <c r="E279" s="6"/>
      <c r="F279" s="8"/>
      <c r="G279" s="8"/>
      <c r="H279" s="8"/>
      <c r="I279" s="8"/>
      <c r="J279" s="9"/>
      <c r="K279" s="44"/>
      <c r="L279" s="10"/>
      <c r="M279" s="11"/>
      <c r="N279" s="76"/>
      <c r="O279" s="76"/>
      <c r="P279" s="76"/>
      <c r="Q279" s="76"/>
      <c r="R279" s="76"/>
    </row>
    <row r="280" spans="1:20" ht="15">
      <c r="A280" s="50">
        <v>78</v>
      </c>
      <c r="B280" s="15">
        <v>2</v>
      </c>
      <c r="C280" s="14" t="s">
        <v>18</v>
      </c>
      <c r="D280" s="14" t="s">
        <v>19</v>
      </c>
      <c r="E280" s="13">
        <v>2020</v>
      </c>
      <c r="F280" s="15" t="s">
        <v>5</v>
      </c>
      <c r="G280" s="15">
        <v>31</v>
      </c>
      <c r="H280" s="15">
        <v>5</v>
      </c>
      <c r="I280" s="73">
        <v>1</v>
      </c>
      <c r="J280" s="15">
        <f aca="true" t="shared" si="4" ref="J280:J306">(G280-H280-I280)</f>
        <v>25</v>
      </c>
      <c r="K280" s="47">
        <v>25</v>
      </c>
      <c r="L280" s="48">
        <v>0</v>
      </c>
      <c r="M280" s="49">
        <v>0</v>
      </c>
      <c r="N280" s="50">
        <v>0</v>
      </c>
      <c r="O280" s="51">
        <v>0</v>
      </c>
      <c r="P280" s="51">
        <v>0</v>
      </c>
      <c r="Q280" s="51">
        <v>0</v>
      </c>
      <c r="R280" s="51">
        <v>5</v>
      </c>
      <c r="S280" s="53">
        <f aca="true" t="shared" si="5" ref="S280:S306">J280-K280-L280-M280-N280-O280-P280-Q280</f>
        <v>0</v>
      </c>
      <c r="T280" s="69"/>
    </row>
    <row r="281" spans="1:20" ht="15">
      <c r="A281" s="50">
        <v>79</v>
      </c>
      <c r="B281" s="15">
        <v>3</v>
      </c>
      <c r="C281" s="14" t="s">
        <v>284</v>
      </c>
      <c r="D281" s="14" t="s">
        <v>285</v>
      </c>
      <c r="E281" s="17">
        <v>10084</v>
      </c>
      <c r="F281" s="15" t="s">
        <v>225</v>
      </c>
      <c r="G281" s="15">
        <v>31</v>
      </c>
      <c r="H281" s="15">
        <v>5</v>
      </c>
      <c r="I281" s="73">
        <v>1</v>
      </c>
      <c r="J281" s="15">
        <f t="shared" si="4"/>
        <v>25</v>
      </c>
      <c r="K281" s="47">
        <v>16</v>
      </c>
      <c r="L281" s="48">
        <v>9</v>
      </c>
      <c r="M281" s="49">
        <v>0</v>
      </c>
      <c r="N281" s="50">
        <v>0</v>
      </c>
      <c r="O281" s="51">
        <v>0</v>
      </c>
      <c r="P281" s="51">
        <v>0</v>
      </c>
      <c r="Q281" s="51">
        <v>0</v>
      </c>
      <c r="R281" s="51">
        <v>5</v>
      </c>
      <c r="S281" s="53">
        <f t="shared" si="5"/>
        <v>0</v>
      </c>
      <c r="T281" s="69"/>
    </row>
    <row r="282" spans="1:20" ht="15">
      <c r="A282" s="50">
        <v>80</v>
      </c>
      <c r="B282" s="15">
        <v>4</v>
      </c>
      <c r="C282" s="14" t="s">
        <v>318</v>
      </c>
      <c r="D282" s="14" t="s">
        <v>55</v>
      </c>
      <c r="E282" s="17">
        <v>9897</v>
      </c>
      <c r="F282" s="15" t="s">
        <v>103</v>
      </c>
      <c r="G282" s="15">
        <v>31</v>
      </c>
      <c r="H282" s="15">
        <v>5</v>
      </c>
      <c r="I282" s="73">
        <v>1</v>
      </c>
      <c r="J282" s="15">
        <f t="shared" si="4"/>
        <v>25</v>
      </c>
      <c r="K282" s="47">
        <v>23</v>
      </c>
      <c r="L282" s="48">
        <v>3</v>
      </c>
      <c r="M282" s="49">
        <v>0</v>
      </c>
      <c r="N282" s="50">
        <v>0</v>
      </c>
      <c r="O282" s="51">
        <v>0</v>
      </c>
      <c r="P282" s="51">
        <v>0</v>
      </c>
      <c r="Q282" s="51">
        <v>0</v>
      </c>
      <c r="R282" s="51">
        <v>4</v>
      </c>
      <c r="S282" s="53">
        <f t="shared" si="5"/>
        <v>-1</v>
      </c>
      <c r="T282" s="69"/>
    </row>
    <row r="283" spans="1:20" ht="15">
      <c r="A283" s="50">
        <v>81</v>
      </c>
      <c r="B283" s="15">
        <v>5</v>
      </c>
      <c r="C283" s="14" t="s">
        <v>42</v>
      </c>
      <c r="D283" s="14" t="s">
        <v>44</v>
      </c>
      <c r="E283" s="13">
        <v>172</v>
      </c>
      <c r="F283" s="15" t="s">
        <v>5</v>
      </c>
      <c r="G283" s="15">
        <v>31</v>
      </c>
      <c r="H283" s="15">
        <v>5</v>
      </c>
      <c r="I283" s="73">
        <v>1</v>
      </c>
      <c r="J283" s="15">
        <f t="shared" si="4"/>
        <v>25</v>
      </c>
      <c r="K283" s="47">
        <v>24</v>
      </c>
      <c r="L283" s="48">
        <v>0</v>
      </c>
      <c r="M283" s="49">
        <v>0</v>
      </c>
      <c r="N283" s="50">
        <v>0</v>
      </c>
      <c r="O283" s="51">
        <v>0</v>
      </c>
      <c r="P283" s="51">
        <v>0</v>
      </c>
      <c r="Q283" s="51">
        <v>1</v>
      </c>
      <c r="R283" s="51">
        <v>5</v>
      </c>
      <c r="S283" s="53">
        <f t="shared" si="5"/>
        <v>0</v>
      </c>
      <c r="T283" s="69"/>
    </row>
    <row r="284" spans="1:20" ht="15">
      <c r="A284" s="50">
        <v>82</v>
      </c>
      <c r="B284" s="15">
        <v>6</v>
      </c>
      <c r="C284" s="14" t="s">
        <v>52</v>
      </c>
      <c r="D284" s="14" t="s">
        <v>55</v>
      </c>
      <c r="E284" s="13">
        <v>534</v>
      </c>
      <c r="F284" s="15" t="s">
        <v>39</v>
      </c>
      <c r="G284" s="15">
        <v>31</v>
      </c>
      <c r="H284" s="15">
        <v>5</v>
      </c>
      <c r="I284" s="73">
        <v>1</v>
      </c>
      <c r="J284" s="15">
        <f t="shared" si="4"/>
        <v>25</v>
      </c>
      <c r="K284" s="47">
        <v>24</v>
      </c>
      <c r="L284" s="48">
        <v>1</v>
      </c>
      <c r="M284" s="49">
        <v>0</v>
      </c>
      <c r="N284" s="50">
        <v>0</v>
      </c>
      <c r="O284" s="51">
        <v>0</v>
      </c>
      <c r="P284" s="51">
        <v>0</v>
      </c>
      <c r="Q284" s="51">
        <v>0</v>
      </c>
      <c r="R284" s="51">
        <v>5</v>
      </c>
      <c r="S284" s="53">
        <f t="shared" si="5"/>
        <v>0</v>
      </c>
      <c r="T284" s="69"/>
    </row>
    <row r="285" spans="1:20" ht="15">
      <c r="A285" s="50">
        <v>83</v>
      </c>
      <c r="B285" s="15">
        <v>7</v>
      </c>
      <c r="C285" s="14" t="s">
        <v>73</v>
      </c>
      <c r="D285" s="14" t="s">
        <v>74</v>
      </c>
      <c r="E285" s="13">
        <v>185</v>
      </c>
      <c r="F285" s="15" t="s">
        <v>5</v>
      </c>
      <c r="G285" s="15">
        <v>31</v>
      </c>
      <c r="H285" s="15">
        <v>5</v>
      </c>
      <c r="I285" s="73">
        <v>1</v>
      </c>
      <c r="J285" s="15">
        <f t="shared" si="4"/>
        <v>25</v>
      </c>
      <c r="K285" s="47">
        <v>23</v>
      </c>
      <c r="L285" s="48">
        <v>2</v>
      </c>
      <c r="M285" s="49">
        <v>0</v>
      </c>
      <c r="N285" s="50">
        <v>0</v>
      </c>
      <c r="O285" s="51">
        <v>0</v>
      </c>
      <c r="P285" s="51">
        <v>0</v>
      </c>
      <c r="Q285" s="51">
        <v>0</v>
      </c>
      <c r="R285" s="51">
        <v>4</v>
      </c>
      <c r="S285" s="53">
        <f t="shared" si="5"/>
        <v>0</v>
      </c>
      <c r="T285" s="69"/>
    </row>
    <row r="286" spans="1:20" ht="15">
      <c r="A286" s="50">
        <v>84</v>
      </c>
      <c r="B286" s="15">
        <v>8</v>
      </c>
      <c r="C286" s="14" t="s">
        <v>78</v>
      </c>
      <c r="D286" s="14" t="s">
        <v>237</v>
      </c>
      <c r="E286" s="13">
        <v>182</v>
      </c>
      <c r="F286" s="15" t="s">
        <v>5</v>
      </c>
      <c r="G286" s="15">
        <v>31</v>
      </c>
      <c r="H286" s="15">
        <v>5</v>
      </c>
      <c r="I286" s="73">
        <v>1</v>
      </c>
      <c r="J286" s="15">
        <f t="shared" si="4"/>
        <v>25</v>
      </c>
      <c r="K286" s="47">
        <v>21</v>
      </c>
      <c r="L286" s="48">
        <v>5</v>
      </c>
      <c r="M286" s="49">
        <v>0</v>
      </c>
      <c r="N286" s="50">
        <v>0</v>
      </c>
      <c r="O286" s="51">
        <v>0</v>
      </c>
      <c r="P286" s="51">
        <v>0</v>
      </c>
      <c r="Q286" s="51">
        <v>0</v>
      </c>
      <c r="R286" s="51">
        <v>3</v>
      </c>
      <c r="S286" s="53">
        <f t="shared" si="5"/>
        <v>-1</v>
      </c>
      <c r="T286" s="69"/>
    </row>
    <row r="287" spans="1:20" ht="15">
      <c r="A287" s="50">
        <v>85</v>
      </c>
      <c r="B287" s="15">
        <v>9</v>
      </c>
      <c r="C287" s="14" t="s">
        <v>78</v>
      </c>
      <c r="D287" s="14" t="s">
        <v>82</v>
      </c>
      <c r="E287" s="13">
        <v>175</v>
      </c>
      <c r="F287" s="15" t="s">
        <v>5</v>
      </c>
      <c r="G287" s="15">
        <v>31</v>
      </c>
      <c r="H287" s="15">
        <v>5</v>
      </c>
      <c r="I287" s="73">
        <v>1</v>
      </c>
      <c r="J287" s="15">
        <f t="shared" si="4"/>
        <v>25</v>
      </c>
      <c r="K287" s="47">
        <v>25</v>
      </c>
      <c r="L287" s="48">
        <v>0</v>
      </c>
      <c r="M287" s="49">
        <v>0</v>
      </c>
      <c r="N287" s="50">
        <v>0</v>
      </c>
      <c r="O287" s="51">
        <v>0</v>
      </c>
      <c r="P287" s="51">
        <v>0</v>
      </c>
      <c r="Q287" s="51">
        <v>0</v>
      </c>
      <c r="R287" s="51">
        <v>4</v>
      </c>
      <c r="S287" s="53">
        <f t="shared" si="5"/>
        <v>0</v>
      </c>
      <c r="T287" s="69"/>
    </row>
    <row r="288" spans="1:20" ht="15">
      <c r="A288" s="50">
        <v>86</v>
      </c>
      <c r="B288" s="15">
        <v>10</v>
      </c>
      <c r="C288" s="14" t="s">
        <v>93</v>
      </c>
      <c r="D288" s="14" t="s">
        <v>20</v>
      </c>
      <c r="E288" s="17">
        <v>10087</v>
      </c>
      <c r="F288" s="15" t="s">
        <v>103</v>
      </c>
      <c r="G288" s="15">
        <v>31</v>
      </c>
      <c r="H288" s="15">
        <v>5</v>
      </c>
      <c r="I288" s="73">
        <v>1</v>
      </c>
      <c r="J288" s="15">
        <f t="shared" si="4"/>
        <v>25</v>
      </c>
      <c r="K288" s="47">
        <v>26</v>
      </c>
      <c r="L288" s="48">
        <v>1</v>
      </c>
      <c r="M288" s="49">
        <v>0</v>
      </c>
      <c r="N288" s="50">
        <v>0</v>
      </c>
      <c r="O288" s="51">
        <v>0</v>
      </c>
      <c r="P288" s="51">
        <v>0</v>
      </c>
      <c r="Q288" s="51">
        <v>0</v>
      </c>
      <c r="R288" s="51">
        <v>3</v>
      </c>
      <c r="S288" s="53">
        <f t="shared" si="5"/>
        <v>-2</v>
      </c>
      <c r="T288" s="69"/>
    </row>
    <row r="289" spans="1:20" ht="15">
      <c r="A289" s="50">
        <v>87</v>
      </c>
      <c r="B289" s="15">
        <v>11</v>
      </c>
      <c r="C289" s="14" t="s">
        <v>100</v>
      </c>
      <c r="D289" s="14" t="s">
        <v>101</v>
      </c>
      <c r="E289" s="13">
        <v>76</v>
      </c>
      <c r="F289" s="15" t="s">
        <v>5</v>
      </c>
      <c r="G289" s="15">
        <v>31</v>
      </c>
      <c r="H289" s="15">
        <v>5</v>
      </c>
      <c r="I289" s="73">
        <v>1</v>
      </c>
      <c r="J289" s="15">
        <f t="shared" si="4"/>
        <v>25</v>
      </c>
      <c r="K289" s="47">
        <v>22</v>
      </c>
      <c r="L289" s="48">
        <v>3</v>
      </c>
      <c r="M289" s="49">
        <v>0</v>
      </c>
      <c r="N289" s="50">
        <v>0</v>
      </c>
      <c r="O289" s="51">
        <v>0</v>
      </c>
      <c r="P289" s="51">
        <v>0</v>
      </c>
      <c r="Q289" s="51">
        <v>0</v>
      </c>
      <c r="R289" s="51">
        <v>5</v>
      </c>
      <c r="S289" s="53">
        <f t="shared" si="5"/>
        <v>0</v>
      </c>
      <c r="T289" s="69"/>
    </row>
    <row r="290" spans="1:20" ht="15">
      <c r="A290" s="50">
        <v>88</v>
      </c>
      <c r="B290" s="15">
        <v>12</v>
      </c>
      <c r="C290" s="14" t="s">
        <v>100</v>
      </c>
      <c r="D290" s="14" t="s">
        <v>14</v>
      </c>
      <c r="E290" s="13">
        <v>2023</v>
      </c>
      <c r="F290" s="15" t="s">
        <v>80</v>
      </c>
      <c r="G290" s="15">
        <v>31</v>
      </c>
      <c r="H290" s="15">
        <v>5</v>
      </c>
      <c r="I290" s="73">
        <v>1</v>
      </c>
      <c r="J290" s="15">
        <f t="shared" si="4"/>
        <v>25</v>
      </c>
      <c r="K290" s="47">
        <v>16</v>
      </c>
      <c r="L290" s="48">
        <v>9</v>
      </c>
      <c r="M290" s="49">
        <v>0</v>
      </c>
      <c r="N290" s="50">
        <v>0</v>
      </c>
      <c r="O290" s="51">
        <v>0</v>
      </c>
      <c r="P290" s="51">
        <v>0</v>
      </c>
      <c r="Q290" s="51">
        <v>0</v>
      </c>
      <c r="R290" s="51">
        <v>5</v>
      </c>
      <c r="S290" s="53">
        <f t="shared" si="5"/>
        <v>0</v>
      </c>
      <c r="T290" s="69"/>
    </row>
    <row r="291" spans="1:20" ht="15">
      <c r="A291" s="50">
        <v>89</v>
      </c>
      <c r="B291" s="15">
        <v>13</v>
      </c>
      <c r="C291" s="14" t="s">
        <v>319</v>
      </c>
      <c r="D291" s="14" t="s">
        <v>132</v>
      </c>
      <c r="E291" s="13">
        <v>9898</v>
      </c>
      <c r="F291" s="15" t="s">
        <v>103</v>
      </c>
      <c r="G291" s="15">
        <v>31</v>
      </c>
      <c r="H291" s="15">
        <v>5</v>
      </c>
      <c r="I291" s="73">
        <v>1</v>
      </c>
      <c r="J291" s="15">
        <f t="shared" si="4"/>
        <v>25</v>
      </c>
      <c r="K291" s="47">
        <v>23</v>
      </c>
      <c r="L291" s="48">
        <v>2</v>
      </c>
      <c r="M291" s="49">
        <v>0</v>
      </c>
      <c r="N291" s="50">
        <v>0</v>
      </c>
      <c r="O291" s="51">
        <v>0</v>
      </c>
      <c r="P291" s="51">
        <v>0</v>
      </c>
      <c r="Q291" s="51">
        <v>0</v>
      </c>
      <c r="R291" s="51">
        <v>5</v>
      </c>
      <c r="S291" s="53">
        <f t="shared" si="5"/>
        <v>0</v>
      </c>
      <c r="T291" s="69"/>
    </row>
    <row r="292" spans="1:20" ht="15">
      <c r="A292" s="50">
        <v>90</v>
      </c>
      <c r="B292" s="15">
        <v>14</v>
      </c>
      <c r="C292" s="14" t="s">
        <v>320</v>
      </c>
      <c r="D292" s="14" t="s">
        <v>14</v>
      </c>
      <c r="E292" s="13">
        <v>2062</v>
      </c>
      <c r="F292" s="15" t="s">
        <v>103</v>
      </c>
      <c r="G292" s="15">
        <v>31</v>
      </c>
      <c r="H292" s="15">
        <v>5</v>
      </c>
      <c r="I292" s="73">
        <v>1</v>
      </c>
      <c r="J292" s="15">
        <f t="shared" si="4"/>
        <v>25</v>
      </c>
      <c r="K292" s="47">
        <v>26</v>
      </c>
      <c r="L292" s="48">
        <v>0</v>
      </c>
      <c r="M292" s="49">
        <v>0</v>
      </c>
      <c r="N292" s="50">
        <v>0</v>
      </c>
      <c r="O292" s="51">
        <v>0</v>
      </c>
      <c r="P292" s="51">
        <v>0</v>
      </c>
      <c r="Q292" s="51">
        <v>0</v>
      </c>
      <c r="R292" s="51">
        <v>4</v>
      </c>
      <c r="S292" s="53">
        <f t="shared" si="5"/>
        <v>-1</v>
      </c>
      <c r="T292" s="69"/>
    </row>
    <row r="293" spans="1:20" ht="15">
      <c r="A293" s="50">
        <v>91</v>
      </c>
      <c r="B293" s="15">
        <v>15</v>
      </c>
      <c r="C293" s="14" t="s">
        <v>108</v>
      </c>
      <c r="D293" s="14" t="s">
        <v>109</v>
      </c>
      <c r="E293" s="13">
        <v>537</v>
      </c>
      <c r="F293" s="15" t="s">
        <v>5</v>
      </c>
      <c r="G293" s="15">
        <v>31</v>
      </c>
      <c r="H293" s="15">
        <v>5</v>
      </c>
      <c r="I293" s="73">
        <v>1</v>
      </c>
      <c r="J293" s="15">
        <f t="shared" si="4"/>
        <v>25</v>
      </c>
      <c r="K293" s="47">
        <v>23</v>
      </c>
      <c r="L293" s="48">
        <v>3</v>
      </c>
      <c r="M293" s="49">
        <v>0</v>
      </c>
      <c r="N293" s="50">
        <v>0</v>
      </c>
      <c r="O293" s="51">
        <v>0</v>
      </c>
      <c r="P293" s="51">
        <v>0</v>
      </c>
      <c r="Q293" s="51">
        <v>0</v>
      </c>
      <c r="R293" s="51">
        <v>4</v>
      </c>
      <c r="S293" s="53">
        <f t="shared" si="5"/>
        <v>-1</v>
      </c>
      <c r="T293" s="69"/>
    </row>
    <row r="294" spans="1:20" ht="15">
      <c r="A294" s="50">
        <v>92</v>
      </c>
      <c r="B294" s="15">
        <v>16</v>
      </c>
      <c r="C294" s="14" t="s">
        <v>116</v>
      </c>
      <c r="D294" s="14" t="s">
        <v>41</v>
      </c>
      <c r="E294" s="13">
        <v>2011</v>
      </c>
      <c r="F294" s="15" t="s">
        <v>39</v>
      </c>
      <c r="G294" s="15">
        <v>31</v>
      </c>
      <c r="H294" s="15">
        <v>5</v>
      </c>
      <c r="I294" s="73">
        <v>1</v>
      </c>
      <c r="J294" s="15">
        <f t="shared" si="4"/>
        <v>25</v>
      </c>
      <c r="K294" s="47">
        <v>24</v>
      </c>
      <c r="L294" s="48">
        <v>1</v>
      </c>
      <c r="M294" s="49">
        <v>1</v>
      </c>
      <c r="N294" s="50">
        <v>0</v>
      </c>
      <c r="O294" s="51">
        <v>0</v>
      </c>
      <c r="P294" s="51">
        <v>0</v>
      </c>
      <c r="Q294" s="51">
        <v>0</v>
      </c>
      <c r="R294" s="51">
        <v>4</v>
      </c>
      <c r="S294" s="53">
        <f t="shared" si="5"/>
        <v>-1</v>
      </c>
      <c r="T294" s="69"/>
    </row>
    <row r="295" spans="1:20" ht="15">
      <c r="A295" s="50">
        <v>93</v>
      </c>
      <c r="B295" s="15">
        <v>17</v>
      </c>
      <c r="C295" s="14" t="s">
        <v>122</v>
      </c>
      <c r="D295" s="14" t="s">
        <v>92</v>
      </c>
      <c r="E295" s="13">
        <v>171</v>
      </c>
      <c r="F295" s="15" t="s">
        <v>5</v>
      </c>
      <c r="G295" s="15">
        <v>31</v>
      </c>
      <c r="H295" s="15">
        <v>5</v>
      </c>
      <c r="I295" s="73">
        <v>1</v>
      </c>
      <c r="J295" s="15">
        <f t="shared" si="4"/>
        <v>25</v>
      </c>
      <c r="K295" s="47">
        <v>25</v>
      </c>
      <c r="L295" s="48">
        <v>1</v>
      </c>
      <c r="M295" s="49">
        <v>0</v>
      </c>
      <c r="N295" s="50">
        <v>0</v>
      </c>
      <c r="O295" s="51">
        <v>0</v>
      </c>
      <c r="P295" s="51">
        <v>0</v>
      </c>
      <c r="Q295" s="51">
        <v>0</v>
      </c>
      <c r="R295" s="51">
        <v>4</v>
      </c>
      <c r="S295" s="53">
        <f t="shared" si="5"/>
        <v>-1</v>
      </c>
      <c r="T295" s="69"/>
    </row>
    <row r="296" spans="1:20" ht="15">
      <c r="A296" s="50">
        <v>94</v>
      </c>
      <c r="B296" s="15">
        <v>18</v>
      </c>
      <c r="C296" s="14" t="s">
        <v>124</v>
      </c>
      <c r="D296" s="14" t="s">
        <v>20</v>
      </c>
      <c r="E296" s="13">
        <v>173</v>
      </c>
      <c r="F296" s="15" t="s">
        <v>5</v>
      </c>
      <c r="G296" s="15">
        <v>31</v>
      </c>
      <c r="H296" s="15">
        <v>5</v>
      </c>
      <c r="I296" s="73">
        <v>1</v>
      </c>
      <c r="J296" s="15">
        <f t="shared" si="4"/>
        <v>25</v>
      </c>
      <c r="K296" s="47">
        <v>24</v>
      </c>
      <c r="L296" s="48">
        <v>1</v>
      </c>
      <c r="M296" s="49">
        <v>0</v>
      </c>
      <c r="N296" s="50">
        <v>0</v>
      </c>
      <c r="O296" s="51">
        <v>0</v>
      </c>
      <c r="P296" s="51">
        <v>0</v>
      </c>
      <c r="Q296" s="51">
        <v>0</v>
      </c>
      <c r="R296" s="51">
        <v>5</v>
      </c>
      <c r="S296" s="53">
        <f t="shared" si="5"/>
        <v>0</v>
      </c>
      <c r="T296" s="69"/>
    </row>
    <row r="297" spans="1:20" ht="15">
      <c r="A297" s="50">
        <v>95</v>
      </c>
      <c r="B297" s="15">
        <v>19</v>
      </c>
      <c r="C297" s="14" t="s">
        <v>128</v>
      </c>
      <c r="D297" s="14" t="s">
        <v>74</v>
      </c>
      <c r="E297" s="13">
        <v>112</v>
      </c>
      <c r="F297" s="15" t="s">
        <v>5</v>
      </c>
      <c r="G297" s="15">
        <v>31</v>
      </c>
      <c r="H297" s="15">
        <v>5</v>
      </c>
      <c r="I297" s="73">
        <v>1</v>
      </c>
      <c r="J297" s="15">
        <f t="shared" si="4"/>
        <v>25</v>
      </c>
      <c r="K297" s="47">
        <v>17</v>
      </c>
      <c r="L297" s="48">
        <v>8</v>
      </c>
      <c r="M297" s="49">
        <v>1</v>
      </c>
      <c r="N297" s="50">
        <v>0</v>
      </c>
      <c r="O297" s="51">
        <v>0</v>
      </c>
      <c r="P297" s="51">
        <v>0</v>
      </c>
      <c r="Q297" s="51">
        <v>0</v>
      </c>
      <c r="R297" s="51">
        <v>4</v>
      </c>
      <c r="S297" s="53">
        <f t="shared" si="5"/>
        <v>-1</v>
      </c>
      <c r="T297" s="69"/>
    </row>
    <row r="298" spans="1:20" ht="15">
      <c r="A298" s="50">
        <v>96</v>
      </c>
      <c r="B298" s="95">
        <v>20</v>
      </c>
      <c r="C298" s="96" t="s">
        <v>133</v>
      </c>
      <c r="D298" s="96" t="s">
        <v>19</v>
      </c>
      <c r="E298" s="97">
        <v>2021</v>
      </c>
      <c r="F298" s="95" t="s">
        <v>39</v>
      </c>
      <c r="G298" s="15">
        <v>31</v>
      </c>
      <c r="H298" s="15">
        <v>5</v>
      </c>
      <c r="I298" s="210">
        <v>1</v>
      </c>
      <c r="J298" s="15">
        <f t="shared" si="4"/>
        <v>25</v>
      </c>
      <c r="K298" s="47">
        <v>24</v>
      </c>
      <c r="L298" s="48">
        <v>0</v>
      </c>
      <c r="M298" s="49">
        <v>0</v>
      </c>
      <c r="N298" s="50">
        <v>0</v>
      </c>
      <c r="O298" s="51">
        <v>0</v>
      </c>
      <c r="P298" s="51">
        <v>0</v>
      </c>
      <c r="Q298" s="51">
        <v>2</v>
      </c>
      <c r="R298" s="51">
        <v>4</v>
      </c>
      <c r="S298" s="53">
        <f t="shared" si="5"/>
        <v>-1</v>
      </c>
      <c r="T298" s="69"/>
    </row>
    <row r="299" spans="1:20" ht="15">
      <c r="A299" s="50">
        <v>97</v>
      </c>
      <c r="B299" s="15">
        <v>21</v>
      </c>
      <c r="C299" s="14" t="s">
        <v>141</v>
      </c>
      <c r="D299" s="14" t="s">
        <v>92</v>
      </c>
      <c r="E299" s="13">
        <v>177</v>
      </c>
      <c r="F299" s="15" t="s">
        <v>5</v>
      </c>
      <c r="G299" s="15">
        <v>31</v>
      </c>
      <c r="H299" s="15">
        <v>5</v>
      </c>
      <c r="I299" s="73">
        <v>1</v>
      </c>
      <c r="J299" s="15">
        <f t="shared" si="4"/>
        <v>25</v>
      </c>
      <c r="K299" s="47">
        <v>25</v>
      </c>
      <c r="L299" s="48">
        <v>0</v>
      </c>
      <c r="M299" s="49">
        <v>0</v>
      </c>
      <c r="N299" s="50">
        <v>0</v>
      </c>
      <c r="O299" s="51">
        <v>0</v>
      </c>
      <c r="P299" s="51">
        <v>0</v>
      </c>
      <c r="Q299" s="51">
        <v>0</v>
      </c>
      <c r="R299" s="51">
        <v>5</v>
      </c>
      <c r="S299" s="53">
        <f t="shared" si="5"/>
        <v>0</v>
      </c>
      <c r="T299" s="69"/>
    </row>
    <row r="300" spans="1:20" ht="15">
      <c r="A300" s="50">
        <v>98</v>
      </c>
      <c r="B300" s="15">
        <v>22</v>
      </c>
      <c r="C300" s="14" t="s">
        <v>321</v>
      </c>
      <c r="D300" s="14" t="s">
        <v>322</v>
      </c>
      <c r="E300" s="17">
        <v>10051</v>
      </c>
      <c r="F300" s="15" t="s">
        <v>103</v>
      </c>
      <c r="G300" s="15">
        <v>31</v>
      </c>
      <c r="H300" s="15">
        <v>5</v>
      </c>
      <c r="I300" s="73">
        <v>1</v>
      </c>
      <c r="J300" s="15">
        <f t="shared" si="4"/>
        <v>25</v>
      </c>
      <c r="K300" s="47">
        <v>25</v>
      </c>
      <c r="L300" s="48">
        <v>0</v>
      </c>
      <c r="M300" s="49">
        <v>0</v>
      </c>
      <c r="N300" s="50">
        <v>0</v>
      </c>
      <c r="O300" s="51">
        <v>0</v>
      </c>
      <c r="P300" s="51">
        <v>0</v>
      </c>
      <c r="Q300" s="51">
        <v>0</v>
      </c>
      <c r="R300" s="51">
        <v>5</v>
      </c>
      <c r="S300" s="53">
        <f t="shared" si="5"/>
        <v>0</v>
      </c>
      <c r="T300" s="69"/>
    </row>
    <row r="301" spans="1:20" ht="15">
      <c r="A301" s="50">
        <v>99</v>
      </c>
      <c r="B301" s="15">
        <v>23</v>
      </c>
      <c r="C301" s="14" t="s">
        <v>151</v>
      </c>
      <c r="D301" s="14" t="s">
        <v>74</v>
      </c>
      <c r="E301" s="13">
        <v>184</v>
      </c>
      <c r="F301" s="15" t="s">
        <v>5</v>
      </c>
      <c r="G301" s="15">
        <v>31</v>
      </c>
      <c r="H301" s="15">
        <v>5</v>
      </c>
      <c r="I301" s="73">
        <v>1</v>
      </c>
      <c r="J301" s="15">
        <f t="shared" si="4"/>
        <v>25</v>
      </c>
      <c r="K301" s="47">
        <v>12</v>
      </c>
      <c r="L301" s="48">
        <v>13</v>
      </c>
      <c r="M301" s="49">
        <v>0</v>
      </c>
      <c r="N301" s="50">
        <v>0</v>
      </c>
      <c r="O301" s="51">
        <v>0</v>
      </c>
      <c r="P301" s="51">
        <v>0</v>
      </c>
      <c r="Q301" s="51">
        <v>0</v>
      </c>
      <c r="R301" s="51">
        <v>5</v>
      </c>
      <c r="S301" s="53">
        <f t="shared" si="5"/>
        <v>0</v>
      </c>
      <c r="T301" s="69"/>
    </row>
    <row r="302" spans="1:20" ht="15">
      <c r="A302" s="50">
        <v>100</v>
      </c>
      <c r="B302" s="15">
        <v>24</v>
      </c>
      <c r="C302" s="14" t="s">
        <v>163</v>
      </c>
      <c r="D302" s="14" t="s">
        <v>53</v>
      </c>
      <c r="E302" s="13">
        <v>2067</v>
      </c>
      <c r="F302" s="15" t="s">
        <v>164</v>
      </c>
      <c r="G302" s="15">
        <v>31</v>
      </c>
      <c r="H302" s="15">
        <v>5</v>
      </c>
      <c r="I302" s="73">
        <v>1</v>
      </c>
      <c r="J302" s="15">
        <f t="shared" si="4"/>
        <v>25</v>
      </c>
      <c r="K302" s="47">
        <v>25</v>
      </c>
      <c r="L302" s="48">
        <v>0</v>
      </c>
      <c r="M302" s="49">
        <v>0</v>
      </c>
      <c r="N302" s="50">
        <v>0</v>
      </c>
      <c r="O302" s="51">
        <v>0</v>
      </c>
      <c r="P302" s="51">
        <v>0</v>
      </c>
      <c r="Q302" s="51">
        <v>0</v>
      </c>
      <c r="R302" s="51">
        <v>5</v>
      </c>
      <c r="S302" s="53">
        <f t="shared" si="5"/>
        <v>0</v>
      </c>
      <c r="T302" s="69"/>
    </row>
    <row r="303" spans="1:20" ht="15">
      <c r="A303" s="50">
        <v>101</v>
      </c>
      <c r="B303" s="15">
        <v>25</v>
      </c>
      <c r="C303" s="14" t="s">
        <v>163</v>
      </c>
      <c r="D303" s="14" t="s">
        <v>74</v>
      </c>
      <c r="E303" s="13">
        <v>536</v>
      </c>
      <c r="F303" s="15" t="s">
        <v>39</v>
      </c>
      <c r="G303" s="15">
        <v>31</v>
      </c>
      <c r="H303" s="15">
        <v>5</v>
      </c>
      <c r="I303" s="73">
        <v>1</v>
      </c>
      <c r="J303" s="15">
        <f t="shared" si="4"/>
        <v>25</v>
      </c>
      <c r="K303" s="47">
        <v>25</v>
      </c>
      <c r="L303" s="48">
        <v>0</v>
      </c>
      <c r="M303" s="49">
        <v>0</v>
      </c>
      <c r="N303" s="50">
        <v>0</v>
      </c>
      <c r="O303" s="51">
        <v>0</v>
      </c>
      <c r="P303" s="51">
        <v>0</v>
      </c>
      <c r="Q303" s="51">
        <v>0</v>
      </c>
      <c r="R303" s="51">
        <v>5</v>
      </c>
      <c r="S303" s="53">
        <f t="shared" si="5"/>
        <v>0</v>
      </c>
      <c r="T303" s="69"/>
    </row>
    <row r="304" spans="1:20" ht="15">
      <c r="A304" s="50">
        <v>102</v>
      </c>
      <c r="B304" s="15">
        <v>26</v>
      </c>
      <c r="C304" s="14" t="s">
        <v>163</v>
      </c>
      <c r="D304" s="14" t="s">
        <v>74</v>
      </c>
      <c r="E304" s="17">
        <v>10088</v>
      </c>
      <c r="F304" s="15" t="s">
        <v>103</v>
      </c>
      <c r="G304" s="15">
        <v>31</v>
      </c>
      <c r="H304" s="15">
        <v>5</v>
      </c>
      <c r="I304" s="73">
        <v>1</v>
      </c>
      <c r="J304" s="15">
        <f t="shared" si="4"/>
        <v>25</v>
      </c>
      <c r="K304" s="47">
        <v>26</v>
      </c>
      <c r="L304" s="48">
        <v>0</v>
      </c>
      <c r="M304" s="49">
        <v>0</v>
      </c>
      <c r="N304" s="50">
        <v>0</v>
      </c>
      <c r="O304" s="51">
        <v>0</v>
      </c>
      <c r="P304" s="51">
        <v>0</v>
      </c>
      <c r="Q304" s="51">
        <v>0</v>
      </c>
      <c r="R304" s="51">
        <v>4</v>
      </c>
      <c r="S304" s="53">
        <f t="shared" si="5"/>
        <v>-1</v>
      </c>
      <c r="T304" s="69"/>
    </row>
    <row r="305" spans="1:20" ht="15">
      <c r="A305" s="50">
        <v>103</v>
      </c>
      <c r="B305" s="15">
        <v>27</v>
      </c>
      <c r="C305" s="14" t="s">
        <v>174</v>
      </c>
      <c r="D305" s="14" t="s">
        <v>74</v>
      </c>
      <c r="E305" s="13">
        <v>179</v>
      </c>
      <c r="F305" s="15" t="s">
        <v>5</v>
      </c>
      <c r="G305" s="15">
        <v>31</v>
      </c>
      <c r="H305" s="15">
        <v>5</v>
      </c>
      <c r="I305" s="73">
        <v>1</v>
      </c>
      <c r="J305" s="15">
        <f t="shared" si="4"/>
        <v>25</v>
      </c>
      <c r="K305" s="47">
        <v>20</v>
      </c>
      <c r="L305" s="48">
        <v>5</v>
      </c>
      <c r="M305" s="49">
        <v>0</v>
      </c>
      <c r="N305" s="50">
        <v>0</v>
      </c>
      <c r="O305" s="51">
        <v>0</v>
      </c>
      <c r="P305" s="51">
        <v>0</v>
      </c>
      <c r="Q305" s="51">
        <v>0</v>
      </c>
      <c r="R305" s="51">
        <v>5</v>
      </c>
      <c r="S305" s="53">
        <f t="shared" si="5"/>
        <v>0</v>
      </c>
      <c r="T305" s="69"/>
    </row>
    <row r="306" spans="1:20" ht="15">
      <c r="A306" s="50">
        <v>104</v>
      </c>
      <c r="B306" s="15">
        <v>28</v>
      </c>
      <c r="C306" s="14" t="s">
        <v>178</v>
      </c>
      <c r="D306" s="14" t="s">
        <v>59</v>
      </c>
      <c r="E306" s="13">
        <v>180</v>
      </c>
      <c r="F306" s="15" t="s">
        <v>5</v>
      </c>
      <c r="G306" s="15">
        <v>31</v>
      </c>
      <c r="H306" s="15">
        <v>5</v>
      </c>
      <c r="I306" s="73">
        <v>2</v>
      </c>
      <c r="J306" s="15">
        <f t="shared" si="4"/>
        <v>24</v>
      </c>
      <c r="K306" s="47">
        <v>24</v>
      </c>
      <c r="L306" s="48">
        <v>0</v>
      </c>
      <c r="M306" s="49">
        <v>0</v>
      </c>
      <c r="N306" s="50">
        <v>0</v>
      </c>
      <c r="O306" s="51">
        <v>0</v>
      </c>
      <c r="P306" s="51">
        <v>0</v>
      </c>
      <c r="Q306" s="51">
        <v>0</v>
      </c>
      <c r="R306" s="51">
        <v>5</v>
      </c>
      <c r="S306" s="53">
        <f t="shared" si="5"/>
        <v>0</v>
      </c>
      <c r="T306" s="69"/>
    </row>
    <row r="307" spans="2:18" ht="15.75" thickBot="1">
      <c r="B307" s="8"/>
      <c r="C307" s="7"/>
      <c r="D307" s="7"/>
      <c r="E307" s="6"/>
      <c r="F307" s="8"/>
      <c r="G307" s="8"/>
      <c r="H307" s="8"/>
      <c r="I307" s="8"/>
      <c r="J307" s="8"/>
      <c r="K307" s="54"/>
      <c r="L307" s="45"/>
      <c r="M307" s="55"/>
      <c r="N307" s="56"/>
      <c r="O307" s="52"/>
      <c r="P307" s="52"/>
      <c r="Q307" s="52"/>
      <c r="R307" s="52"/>
    </row>
    <row r="308" spans="2:20" ht="15.75" thickBot="1">
      <c r="B308" s="8"/>
      <c r="C308" s="237" t="s">
        <v>238</v>
      </c>
      <c r="D308" s="238"/>
      <c r="E308" s="238"/>
      <c r="F308" s="238"/>
      <c r="G308" s="238"/>
      <c r="H308" s="238"/>
      <c r="I308" s="238"/>
      <c r="J308" s="238"/>
      <c r="K308" s="238"/>
      <c r="L308" s="238"/>
      <c r="M308" s="241"/>
      <c r="N308" s="239"/>
      <c r="O308" s="239"/>
      <c r="P308" s="239"/>
      <c r="Q308" s="239"/>
      <c r="R308" s="239"/>
      <c r="S308" s="240"/>
      <c r="T308" s="165"/>
    </row>
    <row r="309" spans="2:18" ht="15">
      <c r="B309" s="8"/>
      <c r="C309" s="57"/>
      <c r="D309" s="58"/>
      <c r="E309" s="58"/>
      <c r="F309" s="58"/>
      <c r="G309" s="58"/>
      <c r="H309" s="58"/>
      <c r="I309" s="58"/>
      <c r="J309" s="58"/>
      <c r="K309" s="58"/>
      <c r="L309" s="58"/>
      <c r="M309" s="60"/>
      <c r="N309" s="21"/>
      <c r="O309" s="21"/>
      <c r="P309" s="21"/>
      <c r="Q309" s="21"/>
      <c r="R309" s="21"/>
    </row>
    <row r="310" spans="1:20" ht="84">
      <c r="A310" s="50" t="s">
        <v>197</v>
      </c>
      <c r="B310" s="15" t="s">
        <v>198</v>
      </c>
      <c r="C310" s="155" t="s">
        <v>0</v>
      </c>
      <c r="D310" s="155" t="s">
        <v>1</v>
      </c>
      <c r="E310" s="156" t="s">
        <v>304</v>
      </c>
      <c r="F310" s="156" t="s">
        <v>305</v>
      </c>
      <c r="G310" s="156" t="s">
        <v>306</v>
      </c>
      <c r="H310" s="156" t="s">
        <v>307</v>
      </c>
      <c r="I310" s="156" t="s">
        <v>308</v>
      </c>
      <c r="J310" s="157" t="s">
        <v>309</v>
      </c>
      <c r="K310" s="158" t="s">
        <v>310</v>
      </c>
      <c r="L310" s="159" t="s">
        <v>199</v>
      </c>
      <c r="M310" s="160" t="s">
        <v>311</v>
      </c>
      <c r="N310" s="161" t="s">
        <v>312</v>
      </c>
      <c r="O310" s="161" t="s">
        <v>263</v>
      </c>
      <c r="P310" s="161" t="s">
        <v>313</v>
      </c>
      <c r="Q310" s="161" t="s">
        <v>314</v>
      </c>
      <c r="R310" s="161" t="s">
        <v>315</v>
      </c>
      <c r="S310" s="161"/>
      <c r="T310" s="162"/>
    </row>
    <row r="311" spans="2:18" ht="15">
      <c r="B311" s="8"/>
      <c r="C311" s="66"/>
      <c r="D311" s="81"/>
      <c r="E311" s="98"/>
      <c r="F311" s="81"/>
      <c r="G311" s="81"/>
      <c r="H311" s="81"/>
      <c r="I311" s="81"/>
      <c r="J311" s="81"/>
      <c r="K311" s="44"/>
      <c r="L311" s="45"/>
      <c r="N311" s="21"/>
      <c r="O311" s="21"/>
      <c r="P311" s="21"/>
      <c r="Q311" s="21"/>
      <c r="R311" s="21"/>
    </row>
    <row r="312" spans="1:20" ht="15">
      <c r="A312" s="50">
        <v>105</v>
      </c>
      <c r="B312" s="15">
        <v>29</v>
      </c>
      <c r="C312" s="14" t="s">
        <v>163</v>
      </c>
      <c r="D312" s="14" t="s">
        <v>166</v>
      </c>
      <c r="E312" s="13">
        <v>224</v>
      </c>
      <c r="F312" s="15" t="s">
        <v>38</v>
      </c>
      <c r="G312" s="15">
        <v>31</v>
      </c>
      <c r="H312" s="15">
        <v>10</v>
      </c>
      <c r="I312" s="15">
        <v>1</v>
      </c>
      <c r="J312" s="15">
        <f>(G312-H312-I312)</f>
        <v>20</v>
      </c>
      <c r="K312" s="47">
        <v>20</v>
      </c>
      <c r="L312" s="48">
        <v>0</v>
      </c>
      <c r="M312" s="49">
        <v>0</v>
      </c>
      <c r="N312" s="50">
        <v>0</v>
      </c>
      <c r="O312" s="51">
        <v>0</v>
      </c>
      <c r="P312" s="51">
        <v>0</v>
      </c>
      <c r="Q312" s="51">
        <v>0</v>
      </c>
      <c r="R312" s="51">
        <v>0</v>
      </c>
      <c r="S312" s="53">
        <f>J312-K312-L312-M312-N312-O312-P312-Q312</f>
        <v>0</v>
      </c>
      <c r="T312" s="69"/>
    </row>
    <row r="313" spans="1:20" ht="15">
      <c r="A313" s="50">
        <v>106</v>
      </c>
      <c r="B313" s="15">
        <v>30</v>
      </c>
      <c r="C313" s="14" t="s">
        <v>167</v>
      </c>
      <c r="D313" s="14" t="s">
        <v>19</v>
      </c>
      <c r="E313" s="13">
        <v>168</v>
      </c>
      <c r="F313" s="15" t="s">
        <v>89</v>
      </c>
      <c r="G313" s="15">
        <v>31</v>
      </c>
      <c r="H313" s="15">
        <v>10</v>
      </c>
      <c r="I313" s="15">
        <v>1</v>
      </c>
      <c r="J313" s="15">
        <f>(G313-H313-I313)</f>
        <v>20</v>
      </c>
      <c r="K313" s="47">
        <v>18</v>
      </c>
      <c r="L313" s="48">
        <v>0</v>
      </c>
      <c r="M313" s="49">
        <v>0</v>
      </c>
      <c r="N313" s="50">
        <v>0</v>
      </c>
      <c r="O313" s="51">
        <v>2</v>
      </c>
      <c r="P313" s="51">
        <v>0</v>
      </c>
      <c r="Q313" s="51">
        <v>0</v>
      </c>
      <c r="R313" s="51">
        <v>0</v>
      </c>
      <c r="S313" s="53">
        <f>J313-K313-L313-M313-N313-O313-P313-Q313</f>
        <v>0</v>
      </c>
      <c r="T313" s="69"/>
    </row>
    <row r="314" spans="1:20" ht="15">
      <c r="A314" s="50">
        <v>107</v>
      </c>
      <c r="B314" s="15">
        <v>31</v>
      </c>
      <c r="C314" s="14" t="s">
        <v>78</v>
      </c>
      <c r="D314" s="14" t="s">
        <v>83</v>
      </c>
      <c r="E314" s="13">
        <v>201</v>
      </c>
      <c r="F314" s="15" t="s">
        <v>35</v>
      </c>
      <c r="G314" s="15">
        <v>31</v>
      </c>
      <c r="H314" s="15">
        <v>10</v>
      </c>
      <c r="I314" s="15">
        <v>1</v>
      </c>
      <c r="J314" s="15">
        <f>(G314-H314-I314)</f>
        <v>20</v>
      </c>
      <c r="K314" s="47">
        <v>18</v>
      </c>
      <c r="L314" s="48">
        <v>0</v>
      </c>
      <c r="M314" s="49">
        <v>0</v>
      </c>
      <c r="N314" s="50">
        <v>0</v>
      </c>
      <c r="O314" s="51">
        <v>2</v>
      </c>
      <c r="P314" s="51">
        <v>0</v>
      </c>
      <c r="Q314" s="51">
        <v>0</v>
      </c>
      <c r="R314" s="51">
        <v>0</v>
      </c>
      <c r="S314" s="53">
        <f>J314-K314-L314-M314-N314-O314-P314-Q314</f>
        <v>0</v>
      </c>
      <c r="T314" s="69"/>
    </row>
    <row r="315" spans="1:20" ht="15">
      <c r="A315" s="50">
        <v>108</v>
      </c>
      <c r="B315" s="15">
        <v>32</v>
      </c>
      <c r="C315" s="14" t="s">
        <v>156</v>
      </c>
      <c r="D315" s="14" t="s">
        <v>157</v>
      </c>
      <c r="E315" s="13">
        <v>221</v>
      </c>
      <c r="F315" s="15" t="s">
        <v>35</v>
      </c>
      <c r="G315" s="15">
        <v>31</v>
      </c>
      <c r="H315" s="15">
        <v>10</v>
      </c>
      <c r="I315" s="15">
        <v>1</v>
      </c>
      <c r="J315" s="15">
        <f>(G315-H315-I315)</f>
        <v>20</v>
      </c>
      <c r="K315" s="47">
        <v>19</v>
      </c>
      <c r="L315" s="48">
        <v>1</v>
      </c>
      <c r="M315" s="49">
        <v>0</v>
      </c>
      <c r="N315" s="50">
        <v>0</v>
      </c>
      <c r="O315" s="51">
        <v>0</v>
      </c>
      <c r="P315" s="51">
        <v>0</v>
      </c>
      <c r="Q315" s="51">
        <v>0</v>
      </c>
      <c r="R315" s="51">
        <v>0</v>
      </c>
      <c r="S315" s="53">
        <f>J315-K315-L315-M315-N315-O315-P315-Q315</f>
        <v>0</v>
      </c>
      <c r="T315" s="69"/>
    </row>
    <row r="316" spans="2:18" ht="15.75" thickBot="1">
      <c r="B316" s="8"/>
      <c r="C316" s="7"/>
      <c r="D316" s="7"/>
      <c r="E316" s="6"/>
      <c r="F316" s="8"/>
      <c r="G316" s="8"/>
      <c r="H316" s="8"/>
      <c r="I316" s="8"/>
      <c r="J316" s="8"/>
      <c r="K316" s="54"/>
      <c r="L316" s="45"/>
      <c r="M316" s="55"/>
      <c r="N316" s="56"/>
      <c r="O316" s="52"/>
      <c r="P316" s="52"/>
      <c r="Q316" s="52"/>
      <c r="R316" s="52"/>
    </row>
    <row r="317" spans="2:20" ht="15.75" thickBot="1">
      <c r="B317" s="8"/>
      <c r="C317" s="237" t="s">
        <v>239</v>
      </c>
      <c r="D317" s="238"/>
      <c r="E317" s="238"/>
      <c r="F317" s="238"/>
      <c r="G317" s="238"/>
      <c r="H317" s="238"/>
      <c r="I317" s="238"/>
      <c r="J317" s="238"/>
      <c r="K317" s="238"/>
      <c r="L317" s="238"/>
      <c r="M317" s="241"/>
      <c r="N317" s="239"/>
      <c r="O317" s="239"/>
      <c r="P317" s="239"/>
      <c r="Q317" s="239"/>
      <c r="R317" s="239"/>
      <c r="S317" s="240"/>
      <c r="T317" s="165"/>
    </row>
    <row r="318" spans="2:18" ht="15">
      <c r="B318" s="8"/>
      <c r="C318" s="57"/>
      <c r="D318" s="58"/>
      <c r="E318" s="58"/>
      <c r="F318" s="58"/>
      <c r="G318" s="58"/>
      <c r="H318" s="58"/>
      <c r="I318" s="58"/>
      <c r="J318" s="58"/>
      <c r="K318" s="58"/>
      <c r="L318" s="58"/>
      <c r="M318" s="60"/>
      <c r="N318" s="21"/>
      <c r="O318" s="21"/>
      <c r="P318" s="21"/>
      <c r="Q318" s="21"/>
      <c r="R318" s="21"/>
    </row>
    <row r="319" spans="1:20" ht="84">
      <c r="A319" s="50" t="s">
        <v>197</v>
      </c>
      <c r="B319" s="15" t="s">
        <v>198</v>
      </c>
      <c r="C319" s="155" t="s">
        <v>0</v>
      </c>
      <c r="D319" s="155" t="s">
        <v>1</v>
      </c>
      <c r="E319" s="156" t="s">
        <v>304</v>
      </c>
      <c r="F319" s="156" t="s">
        <v>305</v>
      </c>
      <c r="G319" s="156" t="s">
        <v>306</v>
      </c>
      <c r="H319" s="156" t="s">
        <v>307</v>
      </c>
      <c r="I319" s="156" t="s">
        <v>308</v>
      </c>
      <c r="J319" s="157" t="s">
        <v>309</v>
      </c>
      <c r="K319" s="158" t="s">
        <v>310</v>
      </c>
      <c r="L319" s="159" t="s">
        <v>199</v>
      </c>
      <c r="M319" s="160" t="s">
        <v>311</v>
      </c>
      <c r="N319" s="161" t="s">
        <v>312</v>
      </c>
      <c r="O319" s="161" t="s">
        <v>263</v>
      </c>
      <c r="P319" s="161" t="s">
        <v>313</v>
      </c>
      <c r="Q319" s="161" t="s">
        <v>314</v>
      </c>
      <c r="R319" s="161" t="s">
        <v>315</v>
      </c>
      <c r="S319" s="161"/>
      <c r="T319" s="162"/>
    </row>
    <row r="320" spans="2:18" ht="15">
      <c r="B320" s="8"/>
      <c r="C320" s="99"/>
      <c r="D320" s="81"/>
      <c r="E320" s="98"/>
      <c r="F320" s="81"/>
      <c r="G320" s="81"/>
      <c r="H320" s="81"/>
      <c r="I320" s="81"/>
      <c r="J320" s="81"/>
      <c r="K320" s="44"/>
      <c r="L320" s="45"/>
      <c r="N320" s="21"/>
      <c r="O320" s="21"/>
      <c r="P320" s="21"/>
      <c r="Q320" s="21"/>
      <c r="R320" s="21"/>
    </row>
    <row r="321" spans="1:25" s="100" customFormat="1" ht="15">
      <c r="A321" s="50">
        <v>109</v>
      </c>
      <c r="B321" s="15">
        <v>33</v>
      </c>
      <c r="C321" s="14" t="s">
        <v>88</v>
      </c>
      <c r="D321" s="14" t="s">
        <v>74</v>
      </c>
      <c r="E321" s="13">
        <v>210</v>
      </c>
      <c r="F321" s="15" t="s">
        <v>35</v>
      </c>
      <c r="G321" s="15">
        <v>31</v>
      </c>
      <c r="H321" s="15">
        <v>5</v>
      </c>
      <c r="I321" s="73">
        <v>1</v>
      </c>
      <c r="J321" s="15">
        <f aca="true" t="shared" si="6" ref="J321:J326">(G321-H321-I321)</f>
        <v>25</v>
      </c>
      <c r="K321" s="47">
        <v>25</v>
      </c>
      <c r="L321" s="48">
        <v>0</v>
      </c>
      <c r="M321" s="49">
        <v>0</v>
      </c>
      <c r="N321" s="50">
        <v>0</v>
      </c>
      <c r="O321" s="51">
        <v>0</v>
      </c>
      <c r="P321" s="51">
        <v>0</v>
      </c>
      <c r="Q321" s="51">
        <v>0</v>
      </c>
      <c r="R321" s="51">
        <v>5</v>
      </c>
      <c r="S321" s="53">
        <f aca="true" t="shared" si="7" ref="S321:S326">J321-K321-L321-M321-N321-O321-P321-Q321</f>
        <v>0</v>
      </c>
      <c r="T321" s="69"/>
      <c r="U321" s="3"/>
      <c r="V321" s="179"/>
      <c r="W321" s="179"/>
      <c r="X321" s="179"/>
      <c r="Y321" s="179"/>
    </row>
    <row r="322" spans="1:20" ht="15">
      <c r="A322" s="50">
        <v>110</v>
      </c>
      <c r="B322" s="15">
        <v>34</v>
      </c>
      <c r="C322" s="14" t="s">
        <v>131</v>
      </c>
      <c r="D322" s="14" t="s">
        <v>132</v>
      </c>
      <c r="E322" s="13">
        <v>192</v>
      </c>
      <c r="F322" s="15" t="s">
        <v>35</v>
      </c>
      <c r="G322" s="15">
        <v>31</v>
      </c>
      <c r="H322" s="15">
        <v>5</v>
      </c>
      <c r="I322" s="73">
        <v>1</v>
      </c>
      <c r="J322" s="15">
        <f t="shared" si="6"/>
        <v>25</v>
      </c>
      <c r="K322" s="47">
        <v>23</v>
      </c>
      <c r="L322" s="48">
        <v>0</v>
      </c>
      <c r="M322" s="49">
        <v>0</v>
      </c>
      <c r="N322" s="50">
        <v>0</v>
      </c>
      <c r="O322" s="51">
        <v>2</v>
      </c>
      <c r="P322" s="51">
        <v>0</v>
      </c>
      <c r="Q322" s="51">
        <v>0</v>
      </c>
      <c r="R322" s="51">
        <v>5</v>
      </c>
      <c r="S322" s="53">
        <f t="shared" si="7"/>
        <v>0</v>
      </c>
      <c r="T322" s="69"/>
    </row>
    <row r="323" spans="1:20" ht="15.75" customHeight="1">
      <c r="A323" s="50">
        <v>111</v>
      </c>
      <c r="B323" s="15">
        <v>35</v>
      </c>
      <c r="C323" s="14" t="s">
        <v>155</v>
      </c>
      <c r="D323" s="14" t="s">
        <v>92</v>
      </c>
      <c r="E323" s="13">
        <v>215</v>
      </c>
      <c r="F323" s="15" t="s">
        <v>35</v>
      </c>
      <c r="G323" s="15">
        <v>31</v>
      </c>
      <c r="H323" s="15">
        <v>5</v>
      </c>
      <c r="I323" s="73">
        <v>0</v>
      </c>
      <c r="J323" s="15">
        <f t="shared" si="6"/>
        <v>26</v>
      </c>
      <c r="K323" s="47">
        <v>0</v>
      </c>
      <c r="L323" s="48">
        <v>0</v>
      </c>
      <c r="M323" s="49">
        <v>26</v>
      </c>
      <c r="N323" s="50">
        <v>0</v>
      </c>
      <c r="O323" s="51">
        <v>0</v>
      </c>
      <c r="P323" s="51">
        <v>0</v>
      </c>
      <c r="Q323" s="51">
        <v>0</v>
      </c>
      <c r="R323" s="51">
        <v>5</v>
      </c>
      <c r="S323" s="53">
        <f t="shared" si="7"/>
        <v>0</v>
      </c>
      <c r="T323" s="69"/>
    </row>
    <row r="324" spans="1:20" ht="15">
      <c r="A324" s="50">
        <v>112</v>
      </c>
      <c r="B324" s="15">
        <v>36</v>
      </c>
      <c r="C324" s="14" t="s">
        <v>18</v>
      </c>
      <c r="D324" s="14" t="s">
        <v>20</v>
      </c>
      <c r="E324" s="13">
        <v>195</v>
      </c>
      <c r="F324" s="15" t="s">
        <v>21</v>
      </c>
      <c r="G324" s="15">
        <v>31</v>
      </c>
      <c r="H324" s="15">
        <v>5</v>
      </c>
      <c r="I324" s="73">
        <v>1</v>
      </c>
      <c r="J324" s="15">
        <f t="shared" si="6"/>
        <v>25</v>
      </c>
      <c r="K324" s="47">
        <v>23</v>
      </c>
      <c r="L324" s="48">
        <v>0</v>
      </c>
      <c r="M324" s="49">
        <v>0</v>
      </c>
      <c r="N324" s="50">
        <v>0</v>
      </c>
      <c r="O324" s="51">
        <v>3</v>
      </c>
      <c r="P324" s="51">
        <v>0</v>
      </c>
      <c r="Q324" s="51">
        <v>0</v>
      </c>
      <c r="R324" s="51">
        <v>4</v>
      </c>
      <c r="S324" s="53">
        <f t="shared" si="7"/>
        <v>-1</v>
      </c>
      <c r="T324" s="69"/>
    </row>
    <row r="325" spans="1:20" ht="15">
      <c r="A325" s="50">
        <v>113</v>
      </c>
      <c r="B325" s="15">
        <v>37</v>
      </c>
      <c r="C325" s="14" t="s">
        <v>93</v>
      </c>
      <c r="D325" s="14" t="s">
        <v>41</v>
      </c>
      <c r="E325" s="13">
        <v>204</v>
      </c>
      <c r="F325" s="15" t="s">
        <v>21</v>
      </c>
      <c r="G325" s="15">
        <v>31</v>
      </c>
      <c r="H325" s="15">
        <v>5</v>
      </c>
      <c r="I325" s="73">
        <v>2</v>
      </c>
      <c r="J325" s="15">
        <f t="shared" si="6"/>
        <v>24</v>
      </c>
      <c r="K325" s="47">
        <v>23</v>
      </c>
      <c r="L325" s="48">
        <v>0</v>
      </c>
      <c r="M325" s="49">
        <v>0</v>
      </c>
      <c r="N325" s="50">
        <v>1</v>
      </c>
      <c r="O325" s="51">
        <v>0</v>
      </c>
      <c r="P325" s="51">
        <v>0</v>
      </c>
      <c r="Q325" s="51">
        <v>0</v>
      </c>
      <c r="R325" s="51">
        <v>5</v>
      </c>
      <c r="S325" s="53">
        <f t="shared" si="7"/>
        <v>0</v>
      </c>
      <c r="T325" s="69"/>
    </row>
    <row r="326" spans="1:20" ht="15.75" customHeight="1">
      <c r="A326" s="192">
        <v>114</v>
      </c>
      <c r="B326" s="15">
        <v>38</v>
      </c>
      <c r="C326" s="14" t="s">
        <v>170</v>
      </c>
      <c r="D326" s="14" t="s">
        <v>171</v>
      </c>
      <c r="E326" s="13">
        <v>203</v>
      </c>
      <c r="F326" s="15" t="s">
        <v>21</v>
      </c>
      <c r="G326" s="15">
        <v>31</v>
      </c>
      <c r="H326" s="15">
        <v>5</v>
      </c>
      <c r="I326" s="73">
        <v>1</v>
      </c>
      <c r="J326" s="15">
        <f t="shared" si="6"/>
        <v>25</v>
      </c>
      <c r="K326" s="47">
        <v>18</v>
      </c>
      <c r="L326" s="48">
        <v>7</v>
      </c>
      <c r="M326" s="49">
        <v>0</v>
      </c>
      <c r="N326" s="50">
        <v>0</v>
      </c>
      <c r="O326" s="51">
        <v>0</v>
      </c>
      <c r="P326" s="51">
        <v>0</v>
      </c>
      <c r="Q326" s="51">
        <v>0</v>
      </c>
      <c r="R326" s="51">
        <v>5</v>
      </c>
      <c r="S326" s="53">
        <f t="shared" si="7"/>
        <v>0</v>
      </c>
      <c r="T326" s="69"/>
    </row>
    <row r="327" spans="2:18" ht="15.75" customHeight="1" thickBot="1">
      <c r="B327" s="8"/>
      <c r="C327" s="7"/>
      <c r="D327" s="7"/>
      <c r="E327" s="6"/>
      <c r="F327" s="8"/>
      <c r="G327" s="8"/>
      <c r="H327" s="8"/>
      <c r="I327" s="8"/>
      <c r="J327" s="8"/>
      <c r="K327" s="54"/>
      <c r="L327" s="45"/>
      <c r="M327" s="55"/>
      <c r="N327" s="56"/>
      <c r="O327" s="63"/>
      <c r="P327" s="63"/>
      <c r="Q327" s="63"/>
      <c r="R327" s="63"/>
    </row>
    <row r="328" spans="2:20" ht="15.75" thickBot="1">
      <c r="B328" s="8"/>
      <c r="C328" s="237" t="s">
        <v>240</v>
      </c>
      <c r="D328" s="238"/>
      <c r="E328" s="238"/>
      <c r="F328" s="238"/>
      <c r="G328" s="238"/>
      <c r="H328" s="238"/>
      <c r="I328" s="238"/>
      <c r="J328" s="238"/>
      <c r="K328" s="238"/>
      <c r="L328" s="238"/>
      <c r="M328" s="241"/>
      <c r="N328" s="239"/>
      <c r="O328" s="239"/>
      <c r="P328" s="239"/>
      <c r="Q328" s="239"/>
      <c r="R328" s="239"/>
      <c r="S328" s="240"/>
      <c r="T328" s="165"/>
    </row>
    <row r="329" spans="2:18" ht="15">
      <c r="B329" s="8"/>
      <c r="C329" s="57"/>
      <c r="D329" s="58"/>
      <c r="E329" s="58"/>
      <c r="F329" s="58"/>
      <c r="G329" s="58"/>
      <c r="H329" s="58"/>
      <c r="I329" s="58"/>
      <c r="J329" s="58"/>
      <c r="K329" s="58"/>
      <c r="L329" s="58"/>
      <c r="M329" s="60"/>
      <c r="N329" s="21"/>
      <c r="O329" s="21"/>
      <c r="P329" s="21"/>
      <c r="Q329" s="21"/>
      <c r="R329" s="21"/>
    </row>
    <row r="330" spans="1:20" ht="84">
      <c r="A330" s="50" t="s">
        <v>197</v>
      </c>
      <c r="B330" s="15" t="s">
        <v>198</v>
      </c>
      <c r="C330" s="155" t="s">
        <v>0</v>
      </c>
      <c r="D330" s="155" t="s">
        <v>1</v>
      </c>
      <c r="E330" s="156" t="s">
        <v>304</v>
      </c>
      <c r="F330" s="156" t="s">
        <v>305</v>
      </c>
      <c r="G330" s="156" t="s">
        <v>306</v>
      </c>
      <c r="H330" s="156" t="s">
        <v>307</v>
      </c>
      <c r="I330" s="156" t="s">
        <v>308</v>
      </c>
      <c r="J330" s="157" t="s">
        <v>309</v>
      </c>
      <c r="K330" s="158" t="s">
        <v>310</v>
      </c>
      <c r="L330" s="159" t="s">
        <v>199</v>
      </c>
      <c r="M330" s="160" t="s">
        <v>311</v>
      </c>
      <c r="N330" s="161" t="s">
        <v>312</v>
      </c>
      <c r="O330" s="161" t="s">
        <v>263</v>
      </c>
      <c r="P330" s="161" t="s">
        <v>313</v>
      </c>
      <c r="Q330" s="161" t="s">
        <v>314</v>
      </c>
      <c r="R330" s="161" t="s">
        <v>315</v>
      </c>
      <c r="S330" s="161"/>
      <c r="T330" s="162"/>
    </row>
    <row r="331" spans="2:18" ht="15.75" customHeight="1">
      <c r="B331" s="8"/>
      <c r="C331" s="7"/>
      <c r="D331" s="7"/>
      <c r="E331" s="6"/>
      <c r="F331" s="8"/>
      <c r="G331" s="8"/>
      <c r="H331" s="8"/>
      <c r="I331" s="8"/>
      <c r="J331" s="8"/>
      <c r="K331" s="54"/>
      <c r="L331" s="45"/>
      <c r="M331" s="55"/>
      <c r="N331" s="56"/>
      <c r="O331" s="63"/>
      <c r="P331" s="63"/>
      <c r="Q331" s="63"/>
      <c r="R331" s="63"/>
    </row>
    <row r="332" spans="1:20" ht="15">
      <c r="A332" s="50">
        <v>115</v>
      </c>
      <c r="B332" s="15">
        <v>39</v>
      </c>
      <c r="C332" s="14" t="s">
        <v>78</v>
      </c>
      <c r="D332" s="14" t="s">
        <v>87</v>
      </c>
      <c r="E332" s="13">
        <v>122</v>
      </c>
      <c r="F332" s="15" t="s">
        <v>39</v>
      </c>
      <c r="G332" s="15">
        <v>31</v>
      </c>
      <c r="H332" s="15">
        <v>10</v>
      </c>
      <c r="I332" s="15">
        <v>1</v>
      </c>
      <c r="J332" s="15">
        <f>(G332-H332-I332)</f>
        <v>20</v>
      </c>
      <c r="K332" s="47">
        <v>18</v>
      </c>
      <c r="L332" s="48">
        <v>2</v>
      </c>
      <c r="M332" s="49">
        <v>0</v>
      </c>
      <c r="N332" s="50">
        <v>0</v>
      </c>
      <c r="O332" s="51">
        <v>0</v>
      </c>
      <c r="P332" s="51">
        <v>0</v>
      </c>
      <c r="Q332" s="51">
        <v>0</v>
      </c>
      <c r="R332" s="51">
        <v>0</v>
      </c>
      <c r="S332" s="53">
        <f>J332-K332-L332-M332-N332-O332-P332-Q332</f>
        <v>0</v>
      </c>
      <c r="T332" s="69"/>
    </row>
    <row r="333" spans="2:18" ht="15.75" customHeight="1" thickBot="1">
      <c r="B333" s="8"/>
      <c r="C333" s="7"/>
      <c r="D333" s="7"/>
      <c r="E333" s="6"/>
      <c r="F333" s="8"/>
      <c r="G333" s="8"/>
      <c r="H333" s="8"/>
      <c r="I333" s="8"/>
      <c r="J333" s="8"/>
      <c r="K333" s="54"/>
      <c r="L333" s="45"/>
      <c r="M333" s="55"/>
      <c r="N333" s="56"/>
      <c r="O333" s="63"/>
      <c r="P333" s="63"/>
      <c r="Q333" s="63"/>
      <c r="R333" s="63"/>
    </row>
    <row r="334" spans="2:20" ht="15.75" customHeight="1" thickBot="1">
      <c r="B334" s="8"/>
      <c r="C334" s="237" t="s">
        <v>241</v>
      </c>
      <c r="D334" s="238"/>
      <c r="E334" s="238"/>
      <c r="F334" s="238"/>
      <c r="G334" s="238"/>
      <c r="H334" s="238"/>
      <c r="I334" s="238"/>
      <c r="J334" s="238"/>
      <c r="K334" s="238"/>
      <c r="L334" s="238"/>
      <c r="M334" s="241"/>
      <c r="N334" s="239"/>
      <c r="O334" s="239"/>
      <c r="P334" s="239"/>
      <c r="Q334" s="239"/>
      <c r="R334" s="239"/>
      <c r="S334" s="240"/>
      <c r="T334" s="165"/>
    </row>
    <row r="335" spans="2:18" ht="15.75" customHeight="1">
      <c r="B335" s="8"/>
      <c r="C335" s="57"/>
      <c r="D335" s="58"/>
      <c r="E335" s="58"/>
      <c r="F335" s="58"/>
      <c r="G335" s="58"/>
      <c r="H335" s="58"/>
      <c r="I335" s="58"/>
      <c r="J335" s="58"/>
      <c r="K335" s="58"/>
      <c r="L335" s="58"/>
      <c r="M335" s="60"/>
      <c r="N335" s="21"/>
      <c r="O335" s="21"/>
      <c r="P335" s="21"/>
      <c r="Q335" s="21"/>
      <c r="R335" s="21"/>
    </row>
    <row r="336" spans="1:20" ht="84">
      <c r="A336" s="50" t="s">
        <v>197</v>
      </c>
      <c r="B336" s="15" t="s">
        <v>198</v>
      </c>
      <c r="C336" s="155" t="s">
        <v>0</v>
      </c>
      <c r="D336" s="155" t="s">
        <v>1</v>
      </c>
      <c r="E336" s="156" t="s">
        <v>304</v>
      </c>
      <c r="F336" s="156" t="s">
        <v>305</v>
      </c>
      <c r="G336" s="156" t="s">
        <v>306</v>
      </c>
      <c r="H336" s="156" t="s">
        <v>307</v>
      </c>
      <c r="I336" s="156" t="s">
        <v>308</v>
      </c>
      <c r="J336" s="157" t="s">
        <v>309</v>
      </c>
      <c r="K336" s="158" t="s">
        <v>310</v>
      </c>
      <c r="L336" s="159" t="s">
        <v>199</v>
      </c>
      <c r="M336" s="160" t="s">
        <v>311</v>
      </c>
      <c r="N336" s="161" t="s">
        <v>312</v>
      </c>
      <c r="O336" s="161" t="s">
        <v>263</v>
      </c>
      <c r="P336" s="161" t="s">
        <v>313</v>
      </c>
      <c r="Q336" s="161" t="s">
        <v>314</v>
      </c>
      <c r="R336" s="161" t="s">
        <v>315</v>
      </c>
      <c r="S336" s="161"/>
      <c r="T336" s="162"/>
    </row>
    <row r="337" spans="2:18" ht="15">
      <c r="B337" s="8"/>
      <c r="C337" s="7"/>
      <c r="D337" s="7"/>
      <c r="E337" s="6"/>
      <c r="F337" s="8"/>
      <c r="G337" s="8"/>
      <c r="H337" s="8"/>
      <c r="I337" s="8"/>
      <c r="J337" s="8"/>
      <c r="K337" s="44"/>
      <c r="L337" s="45"/>
      <c r="M337" s="46"/>
      <c r="N337" s="56"/>
      <c r="O337" s="52"/>
      <c r="P337" s="52"/>
      <c r="Q337" s="52"/>
      <c r="R337" s="52"/>
    </row>
    <row r="338" spans="1:20" ht="15">
      <c r="A338" s="50">
        <v>116</v>
      </c>
      <c r="B338" s="15">
        <v>40</v>
      </c>
      <c r="C338" s="14" t="s">
        <v>142</v>
      </c>
      <c r="D338" s="14" t="s">
        <v>67</v>
      </c>
      <c r="E338" s="13">
        <v>60</v>
      </c>
      <c r="F338" s="15" t="s">
        <v>143</v>
      </c>
      <c r="G338" s="15">
        <v>31</v>
      </c>
      <c r="H338" s="15">
        <v>5</v>
      </c>
      <c r="I338" s="73">
        <v>1</v>
      </c>
      <c r="J338" s="15">
        <f>(G338-H338-I338)</f>
        <v>25</v>
      </c>
      <c r="K338" s="47">
        <v>20</v>
      </c>
      <c r="L338" s="48">
        <v>4</v>
      </c>
      <c r="M338" s="49">
        <v>2</v>
      </c>
      <c r="N338" s="50">
        <v>0</v>
      </c>
      <c r="O338" s="51">
        <v>0</v>
      </c>
      <c r="P338" s="51">
        <v>0</v>
      </c>
      <c r="Q338" s="51">
        <v>0</v>
      </c>
      <c r="R338" s="51">
        <v>4</v>
      </c>
      <c r="S338" s="53">
        <f>J338-K338-L338-M338-N338-O338-P338-Q338</f>
        <v>-1</v>
      </c>
      <c r="T338" s="69"/>
    </row>
    <row r="339" spans="1:20" ht="15">
      <c r="A339" s="50">
        <v>117</v>
      </c>
      <c r="B339" s="15">
        <v>41</v>
      </c>
      <c r="C339" s="14" t="s">
        <v>181</v>
      </c>
      <c r="D339" s="14" t="s">
        <v>182</v>
      </c>
      <c r="E339" s="13">
        <v>209</v>
      </c>
      <c r="F339" s="15" t="s">
        <v>143</v>
      </c>
      <c r="G339" s="15">
        <v>31</v>
      </c>
      <c r="H339" s="15">
        <v>5</v>
      </c>
      <c r="I339" s="73">
        <v>1</v>
      </c>
      <c r="J339" s="15">
        <f>(G339-H339-I339)</f>
        <v>25</v>
      </c>
      <c r="K339" s="47">
        <v>18</v>
      </c>
      <c r="L339" s="48">
        <v>5</v>
      </c>
      <c r="M339" s="49">
        <v>0</v>
      </c>
      <c r="N339" s="50">
        <v>0</v>
      </c>
      <c r="O339" s="51">
        <v>3</v>
      </c>
      <c r="P339" s="51">
        <v>0</v>
      </c>
      <c r="Q339" s="51">
        <v>0</v>
      </c>
      <c r="R339" s="51">
        <v>4</v>
      </c>
      <c r="S339" s="53">
        <f>J339-K339-L339-M339-N339-O339-P339-Q339</f>
        <v>-1</v>
      </c>
      <c r="T339" s="69"/>
    </row>
    <row r="340" spans="2:18" ht="15.75" thickBot="1">
      <c r="B340" s="8"/>
      <c r="C340" s="7"/>
      <c r="D340" s="7"/>
      <c r="E340" s="6"/>
      <c r="F340" s="8"/>
      <c r="G340" s="8"/>
      <c r="H340" s="8"/>
      <c r="I340" s="8"/>
      <c r="J340" s="8"/>
      <c r="K340" s="54"/>
      <c r="L340" s="45"/>
      <c r="M340" s="55"/>
      <c r="N340" s="56"/>
      <c r="O340" s="63"/>
      <c r="P340" s="63"/>
      <c r="Q340" s="63"/>
      <c r="R340" s="63"/>
    </row>
    <row r="341" spans="2:25" ht="15.75" customHeight="1" thickBot="1">
      <c r="B341" s="8"/>
      <c r="C341" s="237" t="s">
        <v>242</v>
      </c>
      <c r="D341" s="238"/>
      <c r="E341" s="238"/>
      <c r="F341" s="238"/>
      <c r="G341" s="238"/>
      <c r="H341" s="238"/>
      <c r="I341" s="238"/>
      <c r="J341" s="238"/>
      <c r="K341" s="238"/>
      <c r="L341" s="238"/>
      <c r="M341" s="241"/>
      <c r="N341" s="239"/>
      <c r="O341" s="239"/>
      <c r="P341" s="239"/>
      <c r="Q341" s="239"/>
      <c r="R341" s="239"/>
      <c r="S341" s="240"/>
      <c r="T341" s="191"/>
      <c r="U341" s="229" t="s">
        <v>292</v>
      </c>
      <c r="V341" s="229" t="s">
        <v>300</v>
      </c>
      <c r="W341" s="229" t="s">
        <v>301</v>
      </c>
      <c r="X341" s="232" t="s">
        <v>302</v>
      </c>
      <c r="Y341" s="229" t="s">
        <v>303</v>
      </c>
    </row>
    <row r="342" spans="2:25" ht="15">
      <c r="B342" s="8"/>
      <c r="C342" s="57"/>
      <c r="D342" s="58"/>
      <c r="E342" s="58"/>
      <c r="F342" s="58"/>
      <c r="G342" s="58"/>
      <c r="H342" s="58"/>
      <c r="I342" s="58"/>
      <c r="J342" s="58"/>
      <c r="K342" s="58"/>
      <c r="L342" s="58"/>
      <c r="M342" s="60"/>
      <c r="N342" s="21"/>
      <c r="O342" s="21"/>
      <c r="P342" s="21"/>
      <c r="Q342" s="21"/>
      <c r="R342" s="21"/>
      <c r="U342" s="230"/>
      <c r="V342" s="230"/>
      <c r="W342" s="230"/>
      <c r="X342" s="233"/>
      <c r="Y342" s="230"/>
    </row>
    <row r="343" spans="1:25" ht="84">
      <c r="A343" s="50" t="s">
        <v>197</v>
      </c>
      <c r="B343" s="15" t="s">
        <v>198</v>
      </c>
      <c r="C343" s="155" t="s">
        <v>0</v>
      </c>
      <c r="D343" s="155" t="s">
        <v>1</v>
      </c>
      <c r="E343" s="156" t="s">
        <v>304</v>
      </c>
      <c r="F343" s="156" t="s">
        <v>305</v>
      </c>
      <c r="G343" s="156" t="s">
        <v>306</v>
      </c>
      <c r="H343" s="156" t="s">
        <v>307</v>
      </c>
      <c r="I343" s="156" t="s">
        <v>308</v>
      </c>
      <c r="J343" s="157" t="s">
        <v>309</v>
      </c>
      <c r="K343" s="158" t="s">
        <v>310</v>
      </c>
      <c r="L343" s="159" t="s">
        <v>199</v>
      </c>
      <c r="M343" s="160" t="s">
        <v>311</v>
      </c>
      <c r="N343" s="161" t="s">
        <v>312</v>
      </c>
      <c r="O343" s="161" t="s">
        <v>263</v>
      </c>
      <c r="P343" s="161" t="s">
        <v>313</v>
      </c>
      <c r="Q343" s="161" t="s">
        <v>314</v>
      </c>
      <c r="R343" s="161" t="s">
        <v>315</v>
      </c>
      <c r="S343" s="161"/>
      <c r="T343" s="162"/>
      <c r="U343" s="230"/>
      <c r="V343" s="230"/>
      <c r="W343" s="230"/>
      <c r="X343" s="233"/>
      <c r="Y343" s="230"/>
    </row>
    <row r="344" spans="2:25" ht="15">
      <c r="B344" s="8"/>
      <c r="C344" s="7"/>
      <c r="D344" s="7"/>
      <c r="E344" s="6"/>
      <c r="F344" s="8"/>
      <c r="G344" s="8"/>
      <c r="H344" s="8"/>
      <c r="I344" s="8"/>
      <c r="J344" s="8"/>
      <c r="K344" s="54"/>
      <c r="L344" s="45"/>
      <c r="M344" s="55"/>
      <c r="N344" s="56"/>
      <c r="O344" s="63"/>
      <c r="P344" s="63"/>
      <c r="Q344" s="63"/>
      <c r="R344" s="63"/>
      <c r="U344" s="230"/>
      <c r="V344" s="230"/>
      <c r="W344" s="230"/>
      <c r="X344" s="233"/>
      <c r="Y344" s="230"/>
    </row>
    <row r="345" spans="1:25" ht="15">
      <c r="A345" s="50">
        <v>118</v>
      </c>
      <c r="B345" s="15">
        <v>42</v>
      </c>
      <c r="C345" s="14" t="s">
        <v>76</v>
      </c>
      <c r="D345" s="14" t="s">
        <v>77</v>
      </c>
      <c r="E345" s="13">
        <v>191</v>
      </c>
      <c r="F345" s="15" t="s">
        <v>35</v>
      </c>
      <c r="G345" s="15">
        <v>31</v>
      </c>
      <c r="H345" s="15">
        <v>5</v>
      </c>
      <c r="I345" s="73">
        <v>1</v>
      </c>
      <c r="J345" s="15">
        <f>(G345-H345-I345)</f>
        <v>25</v>
      </c>
      <c r="K345" s="47">
        <v>15</v>
      </c>
      <c r="L345" s="48">
        <v>10</v>
      </c>
      <c r="M345" s="49">
        <v>0</v>
      </c>
      <c r="N345" s="50">
        <v>0</v>
      </c>
      <c r="O345" s="51">
        <v>0</v>
      </c>
      <c r="P345" s="51">
        <v>0</v>
      </c>
      <c r="Q345" s="51">
        <v>0</v>
      </c>
      <c r="R345" s="51">
        <v>5</v>
      </c>
      <c r="S345" s="53">
        <v>0</v>
      </c>
      <c r="T345" s="69"/>
      <c r="U345" s="230"/>
      <c r="V345" s="230"/>
      <c r="W345" s="230"/>
      <c r="X345" s="233"/>
      <c r="Y345" s="230"/>
    </row>
    <row r="346" spans="1:25" ht="15.75" thickBot="1">
      <c r="A346" s="50">
        <v>119</v>
      </c>
      <c r="B346" s="15">
        <v>43</v>
      </c>
      <c r="C346" s="14" t="s">
        <v>65</v>
      </c>
      <c r="D346" s="14" t="s">
        <v>67</v>
      </c>
      <c r="E346" s="13">
        <v>188</v>
      </c>
      <c r="F346" s="15" t="s">
        <v>15</v>
      </c>
      <c r="G346" s="15">
        <v>31</v>
      </c>
      <c r="H346" s="15">
        <v>5</v>
      </c>
      <c r="I346" s="73">
        <v>2</v>
      </c>
      <c r="J346" s="15">
        <f>(G346-H346-I346)</f>
        <v>24</v>
      </c>
      <c r="K346" s="47">
        <v>23</v>
      </c>
      <c r="L346" s="48">
        <v>1</v>
      </c>
      <c r="M346" s="49">
        <v>0</v>
      </c>
      <c r="N346" s="50">
        <v>0</v>
      </c>
      <c r="O346" s="51">
        <v>0</v>
      </c>
      <c r="P346" s="51">
        <v>0</v>
      </c>
      <c r="Q346" s="51">
        <v>0</v>
      </c>
      <c r="R346" s="51">
        <v>5</v>
      </c>
      <c r="S346" s="53">
        <v>0</v>
      </c>
      <c r="T346" s="69"/>
      <c r="U346" s="231"/>
      <c r="V346" s="231"/>
      <c r="W346" s="231"/>
      <c r="X346" s="234"/>
      <c r="Y346" s="231"/>
    </row>
    <row r="347" spans="2:18" ht="15.75" thickBot="1">
      <c r="B347" s="8"/>
      <c r="C347" s="7"/>
      <c r="D347" s="7"/>
      <c r="E347" s="6"/>
      <c r="F347" s="8"/>
      <c r="G347" s="8"/>
      <c r="H347" s="8"/>
      <c r="I347" s="8"/>
      <c r="J347" s="8"/>
      <c r="K347" s="54"/>
      <c r="L347" s="45"/>
      <c r="M347" s="55"/>
      <c r="N347" s="56"/>
      <c r="O347" s="52"/>
      <c r="P347" s="52"/>
      <c r="Q347" s="52"/>
      <c r="R347" s="52"/>
    </row>
    <row r="348" spans="1:25" s="177" customFormat="1" ht="56.25" customHeight="1" thickBot="1">
      <c r="A348" s="166">
        <v>119</v>
      </c>
      <c r="B348" s="193">
        <v>43</v>
      </c>
      <c r="C348" s="227" t="s">
        <v>243</v>
      </c>
      <c r="D348" s="228"/>
      <c r="E348" s="194"/>
      <c r="F348" s="194"/>
      <c r="G348" s="195"/>
      <c r="H348" s="196">
        <f aca="true" t="shared" si="8" ref="H348:S348">SUM(H269:H346)</f>
        <v>240</v>
      </c>
      <c r="I348" s="195"/>
      <c r="J348" s="196">
        <f t="shared" si="8"/>
        <v>1047</v>
      </c>
      <c r="K348" s="197">
        <f t="shared" si="8"/>
        <v>914</v>
      </c>
      <c r="L348" s="198">
        <f t="shared" si="8"/>
        <v>97</v>
      </c>
      <c r="M348" s="198">
        <f t="shared" si="8"/>
        <v>30</v>
      </c>
      <c r="N348" s="198">
        <f t="shared" si="8"/>
        <v>1</v>
      </c>
      <c r="O348" s="198">
        <f t="shared" si="8"/>
        <v>14</v>
      </c>
      <c r="P348" s="198">
        <f t="shared" si="8"/>
        <v>0</v>
      </c>
      <c r="Q348" s="197">
        <f t="shared" si="8"/>
        <v>3</v>
      </c>
      <c r="R348" s="197">
        <f t="shared" si="8"/>
        <v>173</v>
      </c>
      <c r="S348" s="197">
        <f t="shared" si="8"/>
        <v>-12</v>
      </c>
      <c r="T348" s="197"/>
      <c r="U348" s="173">
        <f>J348</f>
        <v>1047</v>
      </c>
      <c r="V348" s="174">
        <f>L348+M348+N348+O348+P348</f>
        <v>142</v>
      </c>
      <c r="W348" s="126">
        <f>U348-V348</f>
        <v>905</v>
      </c>
      <c r="X348" s="175">
        <f>(U348-V348)/ABS(U348)</f>
        <v>0.8643744030563515</v>
      </c>
      <c r="Y348" s="176">
        <f>V348/U348%</f>
        <v>13.56255969436485</v>
      </c>
    </row>
    <row r="349" spans="1:25" s="18" customFormat="1" ht="15.75">
      <c r="A349" s="136"/>
      <c r="B349" s="102"/>
      <c r="C349" s="137"/>
      <c r="D349" s="138"/>
      <c r="E349" s="101"/>
      <c r="F349" s="102"/>
      <c r="G349" s="102"/>
      <c r="H349" s="102"/>
      <c r="I349" s="102"/>
      <c r="J349" s="139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87"/>
      <c r="V349" s="187"/>
      <c r="W349" s="187"/>
      <c r="X349" s="188"/>
      <c r="Y349" s="189"/>
    </row>
    <row r="350" spans="2:18" ht="15.75" thickBot="1">
      <c r="B350" s="104"/>
      <c r="C350" s="42"/>
      <c r="D350" s="4"/>
      <c r="E350" s="105"/>
      <c r="F350" s="104"/>
      <c r="G350" s="104"/>
      <c r="H350" s="104"/>
      <c r="I350" s="104"/>
      <c r="J350" s="104"/>
      <c r="K350" s="106"/>
      <c r="L350" s="107"/>
      <c r="M350" s="108"/>
      <c r="N350" s="107"/>
      <c r="O350" s="107"/>
      <c r="P350" s="107"/>
      <c r="Q350" s="107"/>
      <c r="R350" s="107"/>
    </row>
    <row r="351" spans="2:25" ht="32.25" thickBot="1">
      <c r="B351" s="140"/>
      <c r="C351" s="224" t="s">
        <v>268</v>
      </c>
      <c r="D351" s="225"/>
      <c r="E351" s="225"/>
      <c r="F351" s="225"/>
      <c r="G351" s="225"/>
      <c r="H351" s="225"/>
      <c r="I351" s="225"/>
      <c r="J351" s="225"/>
      <c r="K351" s="225"/>
      <c r="L351" s="225"/>
      <c r="M351" s="225"/>
      <c r="N351" s="225"/>
      <c r="O351" s="225"/>
      <c r="P351" s="225"/>
      <c r="Q351" s="225"/>
      <c r="R351" s="225"/>
      <c r="S351" s="225"/>
      <c r="T351" s="225"/>
      <c r="U351" s="225"/>
      <c r="V351" s="225"/>
      <c r="W351" s="225"/>
      <c r="X351" s="225"/>
      <c r="Y351" s="226"/>
    </row>
    <row r="352" spans="2:18" ht="18">
      <c r="B352" s="259"/>
      <c r="C352" s="259"/>
      <c r="D352" s="259"/>
      <c r="E352" s="259"/>
      <c r="F352" s="259"/>
      <c r="G352" s="259"/>
      <c r="H352" s="259"/>
      <c r="I352" s="259"/>
      <c r="J352" s="259"/>
      <c r="K352" s="259"/>
      <c r="L352" s="259"/>
      <c r="M352" s="259"/>
      <c r="N352" s="259"/>
      <c r="O352" s="52"/>
      <c r="P352" s="52"/>
      <c r="Q352" s="52"/>
      <c r="R352" s="52"/>
    </row>
    <row r="353" spans="1:25" s="153" customFormat="1" ht="142.5">
      <c r="A353" s="146" t="s">
        <v>261</v>
      </c>
      <c r="B353" s="147" t="s">
        <v>262</v>
      </c>
      <c r="C353" s="147" t="s">
        <v>0</v>
      </c>
      <c r="D353" s="147" t="s">
        <v>1</v>
      </c>
      <c r="E353" s="147" t="s">
        <v>287</v>
      </c>
      <c r="F353" s="147" t="s">
        <v>288</v>
      </c>
      <c r="G353" s="147" t="s">
        <v>289</v>
      </c>
      <c r="H353" s="147" t="s">
        <v>290</v>
      </c>
      <c r="I353" s="147" t="s">
        <v>291</v>
      </c>
      <c r="J353" s="147" t="s">
        <v>292</v>
      </c>
      <c r="K353" s="148" t="s">
        <v>293</v>
      </c>
      <c r="L353" s="149" t="s">
        <v>294</v>
      </c>
      <c r="M353" s="150" t="s">
        <v>295</v>
      </c>
      <c r="N353" s="151" t="s">
        <v>296</v>
      </c>
      <c r="O353" s="151" t="s">
        <v>263</v>
      </c>
      <c r="P353" s="151" t="s">
        <v>297</v>
      </c>
      <c r="Q353" s="151" t="s">
        <v>298</v>
      </c>
      <c r="R353" s="151" t="s">
        <v>299</v>
      </c>
      <c r="S353" s="151"/>
      <c r="T353" s="151"/>
      <c r="U353" s="152" t="s">
        <v>292</v>
      </c>
      <c r="V353" s="146" t="s">
        <v>300</v>
      </c>
      <c r="W353" s="146" t="s">
        <v>301</v>
      </c>
      <c r="X353" s="146" t="s">
        <v>302</v>
      </c>
      <c r="Y353" s="146" t="s">
        <v>303</v>
      </c>
    </row>
    <row r="354" spans="1:20" ht="15.75" thickBot="1">
      <c r="A354" s="56"/>
      <c r="B354" s="8"/>
      <c r="C354" s="7"/>
      <c r="D354" s="7"/>
      <c r="E354" s="6"/>
      <c r="F354" s="8"/>
      <c r="G354" s="8"/>
      <c r="H354" s="8"/>
      <c r="I354" s="8"/>
      <c r="J354" s="8"/>
      <c r="K354" s="54"/>
      <c r="L354" s="45"/>
      <c r="M354" s="55"/>
      <c r="N354" s="56"/>
      <c r="O354" s="52"/>
      <c r="P354" s="52"/>
      <c r="Q354" s="52"/>
      <c r="R354" s="52"/>
      <c r="S354" s="69"/>
      <c r="T354" s="69"/>
    </row>
    <row r="355" spans="1:20" ht="15.75" thickBot="1">
      <c r="A355" s="56"/>
      <c r="B355" s="8"/>
      <c r="C355" s="260" t="s">
        <v>278</v>
      </c>
      <c r="D355" s="261"/>
      <c r="E355" s="261"/>
      <c r="F355" s="261"/>
      <c r="G355" s="261"/>
      <c r="H355" s="261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262"/>
      <c r="T355" s="199"/>
    </row>
    <row r="356" spans="1:20" ht="15">
      <c r="A356" s="56"/>
      <c r="B356" s="8"/>
      <c r="C356" s="200"/>
      <c r="D356" s="199"/>
      <c r="E356" s="199"/>
      <c r="F356" s="199"/>
      <c r="G356" s="199"/>
      <c r="H356" s="199"/>
      <c r="I356" s="199"/>
      <c r="J356" s="199"/>
      <c r="K356" s="199"/>
      <c r="L356" s="199"/>
      <c r="M356" s="199"/>
      <c r="N356" s="199"/>
      <c r="O356" s="199"/>
      <c r="P356" s="199"/>
      <c r="Q356" s="199"/>
      <c r="R356" s="199"/>
      <c r="S356" s="199"/>
      <c r="T356" s="199"/>
    </row>
    <row r="357" spans="1:20" ht="84">
      <c r="A357" s="50" t="s">
        <v>197</v>
      </c>
      <c r="B357" s="15" t="s">
        <v>198</v>
      </c>
      <c r="C357" s="155" t="s">
        <v>0</v>
      </c>
      <c r="D357" s="155" t="s">
        <v>1</v>
      </c>
      <c r="E357" s="156" t="s">
        <v>304</v>
      </c>
      <c r="F357" s="156" t="s">
        <v>305</v>
      </c>
      <c r="G357" s="156" t="s">
        <v>306</v>
      </c>
      <c r="H357" s="156" t="s">
        <v>307</v>
      </c>
      <c r="I357" s="156" t="s">
        <v>308</v>
      </c>
      <c r="J357" s="157" t="s">
        <v>309</v>
      </c>
      <c r="K357" s="158" t="s">
        <v>310</v>
      </c>
      <c r="L357" s="159" t="s">
        <v>199</v>
      </c>
      <c r="M357" s="160" t="s">
        <v>311</v>
      </c>
      <c r="N357" s="161" t="s">
        <v>312</v>
      </c>
      <c r="O357" s="161" t="s">
        <v>263</v>
      </c>
      <c r="P357" s="161" t="s">
        <v>313</v>
      </c>
      <c r="Q357" s="161" t="s">
        <v>314</v>
      </c>
      <c r="R357" s="161" t="s">
        <v>315</v>
      </c>
      <c r="S357" s="161"/>
      <c r="T357" s="162"/>
    </row>
    <row r="358" spans="1:20" ht="15">
      <c r="A358" s="56"/>
      <c r="B358" s="8"/>
      <c r="C358" s="7"/>
      <c r="D358" s="7"/>
      <c r="E358" s="6"/>
      <c r="F358" s="8"/>
      <c r="G358" s="8"/>
      <c r="H358" s="8"/>
      <c r="I358" s="8"/>
      <c r="J358" s="8"/>
      <c r="K358" s="54"/>
      <c r="L358" s="45"/>
      <c r="M358" s="55"/>
      <c r="N358" s="56"/>
      <c r="O358" s="52"/>
      <c r="P358" s="52"/>
      <c r="Q358" s="52"/>
      <c r="R358" s="52"/>
      <c r="S358" s="69"/>
      <c r="T358" s="69"/>
    </row>
    <row r="359" spans="1:20" ht="15">
      <c r="A359" s="50">
        <v>120</v>
      </c>
      <c r="B359" s="15">
        <v>1</v>
      </c>
      <c r="C359" s="14" t="s">
        <v>244</v>
      </c>
      <c r="D359" s="14" t="s">
        <v>245</v>
      </c>
      <c r="E359" s="13"/>
      <c r="F359" s="15" t="s">
        <v>201</v>
      </c>
      <c r="G359" s="15">
        <v>31</v>
      </c>
      <c r="H359" s="15">
        <v>10</v>
      </c>
      <c r="I359" s="15">
        <v>1</v>
      </c>
      <c r="J359" s="15">
        <f>(G359-H359-I359)</f>
        <v>20</v>
      </c>
      <c r="K359" s="47">
        <v>15</v>
      </c>
      <c r="L359" s="48">
        <v>5</v>
      </c>
      <c r="M359" s="49">
        <v>0</v>
      </c>
      <c r="N359" s="50">
        <v>0</v>
      </c>
      <c r="O359" s="51">
        <v>0</v>
      </c>
      <c r="P359" s="51">
        <v>0</v>
      </c>
      <c r="Q359" s="51">
        <v>0</v>
      </c>
      <c r="R359" s="51">
        <v>0</v>
      </c>
      <c r="S359" s="53">
        <f>J359-K359-L359-M359-N359-O359-P359-Q359-R359</f>
        <v>0</v>
      </c>
      <c r="T359" s="69"/>
    </row>
    <row r="360" spans="6:18" ht="15.75" thickBot="1">
      <c r="F360" s="77"/>
      <c r="G360" s="77"/>
      <c r="H360" s="77"/>
      <c r="I360" s="77"/>
      <c r="J360" s="77"/>
      <c r="N360" s="56"/>
      <c r="O360" s="52"/>
      <c r="P360" s="52"/>
      <c r="Q360" s="52"/>
      <c r="R360" s="52"/>
    </row>
    <row r="361" spans="3:20" ht="15.75" thickBot="1">
      <c r="C361" s="237" t="s">
        <v>246</v>
      </c>
      <c r="D361" s="238"/>
      <c r="E361" s="238"/>
      <c r="F361" s="238"/>
      <c r="G361" s="238"/>
      <c r="H361" s="238"/>
      <c r="I361" s="238"/>
      <c r="J361" s="238"/>
      <c r="K361" s="238"/>
      <c r="L361" s="238"/>
      <c r="M361" s="241"/>
      <c r="N361" s="239"/>
      <c r="O361" s="239"/>
      <c r="P361" s="239"/>
      <c r="Q361" s="239"/>
      <c r="R361" s="239"/>
      <c r="S361" s="240"/>
      <c r="T361" s="165"/>
    </row>
    <row r="362" spans="14:18" ht="15">
      <c r="N362" s="56"/>
      <c r="O362" s="52"/>
      <c r="P362" s="52"/>
      <c r="Q362" s="52"/>
      <c r="R362" s="52"/>
    </row>
    <row r="363" spans="1:20" ht="84">
      <c r="A363" s="50" t="s">
        <v>197</v>
      </c>
      <c r="B363" s="15" t="s">
        <v>198</v>
      </c>
      <c r="C363" s="155" t="s">
        <v>0</v>
      </c>
      <c r="D363" s="155" t="s">
        <v>1</v>
      </c>
      <c r="E363" s="156" t="s">
        <v>304</v>
      </c>
      <c r="F363" s="156" t="s">
        <v>305</v>
      </c>
      <c r="G363" s="156" t="s">
        <v>306</v>
      </c>
      <c r="H363" s="156" t="s">
        <v>307</v>
      </c>
      <c r="I363" s="156" t="s">
        <v>308</v>
      </c>
      <c r="J363" s="157" t="s">
        <v>309</v>
      </c>
      <c r="K363" s="158" t="s">
        <v>310</v>
      </c>
      <c r="L363" s="159" t="s">
        <v>199</v>
      </c>
      <c r="M363" s="160" t="s">
        <v>311</v>
      </c>
      <c r="N363" s="161" t="s">
        <v>312</v>
      </c>
      <c r="O363" s="161" t="s">
        <v>263</v>
      </c>
      <c r="P363" s="161" t="s">
        <v>313</v>
      </c>
      <c r="Q363" s="161" t="s">
        <v>314</v>
      </c>
      <c r="R363" s="161" t="s">
        <v>315</v>
      </c>
      <c r="S363" s="161"/>
      <c r="T363" s="162"/>
    </row>
    <row r="364" spans="2:18" ht="15">
      <c r="B364" s="8"/>
      <c r="C364" s="7"/>
      <c r="D364" s="7"/>
      <c r="E364" s="6"/>
      <c r="F364" s="8"/>
      <c r="G364" s="8"/>
      <c r="H364" s="8"/>
      <c r="I364" s="8"/>
      <c r="J364" s="8"/>
      <c r="K364" s="44"/>
      <c r="L364" s="45"/>
      <c r="M364" s="46"/>
      <c r="N364" s="56"/>
      <c r="O364" s="52"/>
      <c r="P364" s="52"/>
      <c r="Q364" s="52"/>
      <c r="R364" s="52"/>
    </row>
    <row r="365" spans="1:20" ht="15">
      <c r="A365" s="50">
        <v>121</v>
      </c>
      <c r="B365" s="15">
        <v>2</v>
      </c>
      <c r="C365" s="14" t="s">
        <v>6</v>
      </c>
      <c r="D365" s="14" t="s">
        <v>7</v>
      </c>
      <c r="E365" s="13">
        <v>216</v>
      </c>
      <c r="F365" s="15" t="s">
        <v>5</v>
      </c>
      <c r="G365" s="15">
        <v>31</v>
      </c>
      <c r="H365" s="15">
        <v>10</v>
      </c>
      <c r="I365" s="15">
        <v>1</v>
      </c>
      <c r="J365" s="15">
        <f>(G365-H365-I365)</f>
        <v>20</v>
      </c>
      <c r="K365" s="47">
        <v>16</v>
      </c>
      <c r="L365" s="48">
        <v>2</v>
      </c>
      <c r="M365" s="49">
        <v>2</v>
      </c>
      <c r="N365" s="50">
        <v>0</v>
      </c>
      <c r="O365" s="51">
        <v>0</v>
      </c>
      <c r="P365" s="51">
        <v>0</v>
      </c>
      <c r="Q365" s="51">
        <v>0</v>
      </c>
      <c r="R365" s="51">
        <v>0</v>
      </c>
      <c r="S365" s="53">
        <f>J365-K365-L365-M365-N365-O365-P365-Q365-R365</f>
        <v>0</v>
      </c>
      <c r="T365" s="69"/>
    </row>
    <row r="366" spans="1:20" ht="15">
      <c r="A366" s="50">
        <v>122</v>
      </c>
      <c r="B366" s="15">
        <v>3</v>
      </c>
      <c r="C366" s="14" t="s">
        <v>75</v>
      </c>
      <c r="D366" s="14" t="s">
        <v>74</v>
      </c>
      <c r="E366" s="13">
        <v>105</v>
      </c>
      <c r="F366" s="15" t="s">
        <v>5</v>
      </c>
      <c r="G366" s="15">
        <v>31</v>
      </c>
      <c r="H366" s="15">
        <v>10</v>
      </c>
      <c r="I366" s="15">
        <v>1</v>
      </c>
      <c r="J366" s="15">
        <f>(G366-H366-I366)</f>
        <v>20</v>
      </c>
      <c r="K366" s="47">
        <v>20</v>
      </c>
      <c r="L366" s="48">
        <v>0</v>
      </c>
      <c r="M366" s="49">
        <v>0</v>
      </c>
      <c r="N366" s="50">
        <v>0</v>
      </c>
      <c r="O366" s="51">
        <v>0</v>
      </c>
      <c r="P366" s="51">
        <v>0</v>
      </c>
      <c r="Q366" s="51">
        <v>0</v>
      </c>
      <c r="R366" s="51">
        <v>0</v>
      </c>
      <c r="S366" s="53">
        <f>J366-K366-L366-M366-N366-O366-P366-Q366-R366</f>
        <v>0</v>
      </c>
      <c r="T366" s="69"/>
    </row>
    <row r="367" spans="1:20" ht="15">
      <c r="A367" s="50">
        <v>123</v>
      </c>
      <c r="B367" s="15">
        <v>4</v>
      </c>
      <c r="C367" s="14" t="s">
        <v>152</v>
      </c>
      <c r="D367" s="14" t="s">
        <v>153</v>
      </c>
      <c r="E367" s="13">
        <v>124</v>
      </c>
      <c r="F367" s="15" t="s">
        <v>10</v>
      </c>
      <c r="G367" s="15">
        <v>31</v>
      </c>
      <c r="H367" s="15">
        <v>10</v>
      </c>
      <c r="I367" s="15">
        <v>1</v>
      </c>
      <c r="J367" s="15">
        <f>(G367-H367-I367)</f>
        <v>20</v>
      </c>
      <c r="K367" s="47">
        <v>17</v>
      </c>
      <c r="L367" s="48">
        <v>2</v>
      </c>
      <c r="M367" s="49">
        <v>1</v>
      </c>
      <c r="N367" s="50">
        <v>0</v>
      </c>
      <c r="O367" s="51">
        <v>0</v>
      </c>
      <c r="P367" s="51">
        <v>0</v>
      </c>
      <c r="Q367" s="51">
        <v>0</v>
      </c>
      <c r="R367" s="51">
        <v>0</v>
      </c>
      <c r="S367" s="53">
        <f>J367-K367-L367-M367-N367-O367-P367-Q367-R367</f>
        <v>0</v>
      </c>
      <c r="T367" s="69"/>
    </row>
    <row r="368" spans="2:18" ht="15.75" thickBot="1">
      <c r="B368" s="8"/>
      <c r="C368" s="7"/>
      <c r="D368" s="7"/>
      <c r="E368" s="6"/>
      <c r="F368" s="8"/>
      <c r="G368" s="8"/>
      <c r="H368" s="8"/>
      <c r="I368" s="8"/>
      <c r="J368" s="8"/>
      <c r="K368" s="54"/>
      <c r="L368" s="45"/>
      <c r="M368" s="55"/>
      <c r="N368" s="56"/>
      <c r="O368" s="52"/>
      <c r="P368" s="52"/>
      <c r="Q368" s="52"/>
      <c r="R368" s="52"/>
    </row>
    <row r="369" spans="3:20" ht="15.75" thickBot="1">
      <c r="C369" s="237" t="s">
        <v>247</v>
      </c>
      <c r="D369" s="238"/>
      <c r="E369" s="238"/>
      <c r="F369" s="238"/>
      <c r="G369" s="238"/>
      <c r="H369" s="238"/>
      <c r="I369" s="238"/>
      <c r="J369" s="238"/>
      <c r="K369" s="238"/>
      <c r="L369" s="238"/>
      <c r="M369" s="241"/>
      <c r="N369" s="239"/>
      <c r="O369" s="239"/>
      <c r="P369" s="239"/>
      <c r="Q369" s="239"/>
      <c r="R369" s="239"/>
      <c r="S369" s="240"/>
      <c r="T369" s="165"/>
    </row>
    <row r="370" spans="3:18" ht="15">
      <c r="C370" s="42"/>
      <c r="D370" s="4"/>
      <c r="E370" s="4"/>
      <c r="F370" s="4"/>
      <c r="G370" s="4"/>
      <c r="H370" s="4"/>
      <c r="I370" s="4"/>
      <c r="J370" s="4"/>
      <c r="K370" s="60"/>
      <c r="L370" s="4"/>
      <c r="N370" s="56"/>
      <c r="O370" s="52"/>
      <c r="P370" s="52"/>
      <c r="Q370" s="52"/>
      <c r="R370" s="52"/>
    </row>
    <row r="371" spans="1:20" ht="84">
      <c r="A371" s="50" t="s">
        <v>197</v>
      </c>
      <c r="B371" s="15" t="s">
        <v>198</v>
      </c>
      <c r="C371" s="155" t="s">
        <v>0</v>
      </c>
      <c r="D371" s="155" t="s">
        <v>1</v>
      </c>
      <c r="E371" s="156" t="s">
        <v>304</v>
      </c>
      <c r="F371" s="156" t="s">
        <v>305</v>
      </c>
      <c r="G371" s="156" t="s">
        <v>306</v>
      </c>
      <c r="H371" s="156" t="s">
        <v>307</v>
      </c>
      <c r="I371" s="156" t="s">
        <v>308</v>
      </c>
      <c r="J371" s="157" t="s">
        <v>309</v>
      </c>
      <c r="K371" s="158" t="s">
        <v>310</v>
      </c>
      <c r="L371" s="159" t="s">
        <v>199</v>
      </c>
      <c r="M371" s="160" t="s">
        <v>311</v>
      </c>
      <c r="N371" s="161" t="s">
        <v>312</v>
      </c>
      <c r="O371" s="161" t="s">
        <v>263</v>
      </c>
      <c r="P371" s="161" t="s">
        <v>313</v>
      </c>
      <c r="Q371" s="161" t="s">
        <v>314</v>
      </c>
      <c r="R371" s="161" t="s">
        <v>315</v>
      </c>
      <c r="S371" s="161"/>
      <c r="T371" s="162"/>
    </row>
    <row r="372" spans="2:18" ht="15">
      <c r="B372" s="8"/>
      <c r="C372" s="7"/>
      <c r="D372" s="7"/>
      <c r="E372" s="6"/>
      <c r="F372" s="8"/>
      <c r="G372" s="8"/>
      <c r="H372" s="8"/>
      <c r="I372" s="8"/>
      <c r="J372" s="8"/>
      <c r="K372" s="44"/>
      <c r="L372" s="45"/>
      <c r="M372" s="46"/>
      <c r="N372" s="56"/>
      <c r="O372" s="52"/>
      <c r="P372" s="52"/>
      <c r="Q372" s="52"/>
      <c r="R372" s="52"/>
    </row>
    <row r="373" spans="1:20" ht="15">
      <c r="A373" s="50">
        <v>124</v>
      </c>
      <c r="B373" s="15">
        <v>5</v>
      </c>
      <c r="C373" s="14" t="s">
        <v>179</v>
      </c>
      <c r="D373" s="14" t="s">
        <v>180</v>
      </c>
      <c r="E373" s="13">
        <v>152</v>
      </c>
      <c r="F373" s="15" t="s">
        <v>38</v>
      </c>
      <c r="G373" s="15">
        <v>31</v>
      </c>
      <c r="H373" s="15">
        <v>10</v>
      </c>
      <c r="I373" s="15">
        <v>1</v>
      </c>
      <c r="J373" s="15">
        <f>(G373-H373-I373)</f>
        <v>20</v>
      </c>
      <c r="K373" s="47">
        <v>14</v>
      </c>
      <c r="L373" s="48">
        <v>6</v>
      </c>
      <c r="M373" s="49">
        <v>0</v>
      </c>
      <c r="N373" s="50">
        <v>0</v>
      </c>
      <c r="O373" s="51">
        <v>0</v>
      </c>
      <c r="P373" s="51">
        <v>0</v>
      </c>
      <c r="Q373" s="51">
        <v>0</v>
      </c>
      <c r="R373" s="51">
        <v>0</v>
      </c>
      <c r="S373" s="53">
        <f>J373-K373-L373-M373-N373-O373-P373-Q373-R373</f>
        <v>0</v>
      </c>
      <c r="T373" s="69"/>
    </row>
    <row r="374" spans="2:18" ht="15.75" thickBot="1">
      <c r="B374" s="8"/>
      <c r="C374" s="7"/>
      <c r="D374" s="7"/>
      <c r="E374" s="6"/>
      <c r="F374" s="8"/>
      <c r="G374" s="8"/>
      <c r="H374" s="8"/>
      <c r="I374" s="8"/>
      <c r="J374" s="8"/>
      <c r="K374" s="54"/>
      <c r="L374" s="45"/>
      <c r="M374" s="55"/>
      <c r="N374" s="56"/>
      <c r="O374" s="52"/>
      <c r="P374" s="52"/>
      <c r="Q374" s="52"/>
      <c r="R374" s="52"/>
    </row>
    <row r="375" spans="3:20" ht="15.75" thickBot="1">
      <c r="C375" s="237" t="s">
        <v>248</v>
      </c>
      <c r="D375" s="238"/>
      <c r="E375" s="238"/>
      <c r="F375" s="238"/>
      <c r="G375" s="238"/>
      <c r="H375" s="238"/>
      <c r="I375" s="238"/>
      <c r="J375" s="238"/>
      <c r="K375" s="238"/>
      <c r="L375" s="238"/>
      <c r="M375" s="239"/>
      <c r="N375" s="239"/>
      <c r="O375" s="239"/>
      <c r="P375" s="239"/>
      <c r="Q375" s="239"/>
      <c r="R375" s="239"/>
      <c r="S375" s="240"/>
      <c r="T375" s="165"/>
    </row>
    <row r="376" spans="3:18" ht="15">
      <c r="C376" s="42"/>
      <c r="D376" s="4"/>
      <c r="E376" s="4"/>
      <c r="F376" s="4"/>
      <c r="G376" s="4"/>
      <c r="H376" s="4"/>
      <c r="I376" s="4"/>
      <c r="J376" s="4"/>
      <c r="K376" s="60"/>
      <c r="L376" s="4"/>
      <c r="N376" s="56"/>
      <c r="O376" s="52"/>
      <c r="P376" s="52"/>
      <c r="Q376" s="52"/>
      <c r="R376" s="52"/>
    </row>
    <row r="377" spans="1:20" ht="84">
      <c r="A377" s="50" t="s">
        <v>197</v>
      </c>
      <c r="B377" s="15" t="s">
        <v>198</v>
      </c>
      <c r="C377" s="155" t="s">
        <v>0</v>
      </c>
      <c r="D377" s="155" t="s">
        <v>1</v>
      </c>
      <c r="E377" s="156" t="s">
        <v>304</v>
      </c>
      <c r="F377" s="156" t="s">
        <v>305</v>
      </c>
      <c r="G377" s="156" t="s">
        <v>306</v>
      </c>
      <c r="H377" s="156" t="s">
        <v>307</v>
      </c>
      <c r="I377" s="156" t="s">
        <v>308</v>
      </c>
      <c r="J377" s="157" t="s">
        <v>309</v>
      </c>
      <c r="K377" s="158" t="s">
        <v>310</v>
      </c>
      <c r="L377" s="159" t="s">
        <v>199</v>
      </c>
      <c r="M377" s="160" t="s">
        <v>311</v>
      </c>
      <c r="N377" s="161" t="s">
        <v>312</v>
      </c>
      <c r="O377" s="161" t="s">
        <v>263</v>
      </c>
      <c r="P377" s="161" t="s">
        <v>313</v>
      </c>
      <c r="Q377" s="161" t="s">
        <v>314</v>
      </c>
      <c r="R377" s="161" t="s">
        <v>315</v>
      </c>
      <c r="S377" s="161"/>
      <c r="T377" s="162"/>
    </row>
    <row r="378" spans="14:18" ht="15">
      <c r="N378" s="56"/>
      <c r="O378" s="52"/>
      <c r="P378" s="52"/>
      <c r="Q378" s="52"/>
      <c r="R378" s="52"/>
    </row>
    <row r="379" spans="1:20" ht="15">
      <c r="A379" s="50">
        <v>125</v>
      </c>
      <c r="B379" s="15">
        <v>6</v>
      </c>
      <c r="C379" s="14" t="s">
        <v>145</v>
      </c>
      <c r="D379" s="14" t="s">
        <v>74</v>
      </c>
      <c r="E379" s="13">
        <v>79</v>
      </c>
      <c r="F379" s="15" t="s">
        <v>38</v>
      </c>
      <c r="G379" s="15">
        <v>31</v>
      </c>
      <c r="H379" s="15">
        <v>10</v>
      </c>
      <c r="I379" s="15">
        <v>1</v>
      </c>
      <c r="J379" s="15">
        <f>(G379-H379-I379)</f>
        <v>20</v>
      </c>
      <c r="K379" s="47">
        <v>17</v>
      </c>
      <c r="L379" s="48">
        <v>3</v>
      </c>
      <c r="M379" s="49">
        <v>0</v>
      </c>
      <c r="N379" s="50">
        <v>0</v>
      </c>
      <c r="O379" s="51">
        <v>0</v>
      </c>
      <c r="P379" s="51">
        <v>0</v>
      </c>
      <c r="Q379" s="51">
        <v>0</v>
      </c>
      <c r="R379" s="51">
        <v>0</v>
      </c>
      <c r="S379" s="53">
        <f>J379-K379-L379-M379-N379-O379-P379-Q379-R379</f>
        <v>0</v>
      </c>
      <c r="T379" s="69"/>
    </row>
    <row r="380" spans="1:20" ht="15">
      <c r="A380" s="50">
        <v>126</v>
      </c>
      <c r="B380" s="15">
        <v>7</v>
      </c>
      <c r="C380" s="14" t="s">
        <v>71</v>
      </c>
      <c r="D380" s="14" t="s">
        <v>55</v>
      </c>
      <c r="E380" s="13">
        <v>71</v>
      </c>
      <c r="F380" s="15" t="s">
        <v>35</v>
      </c>
      <c r="G380" s="15">
        <v>31</v>
      </c>
      <c r="H380" s="73">
        <v>5</v>
      </c>
      <c r="I380" s="15">
        <v>2</v>
      </c>
      <c r="J380" s="15">
        <f>(G380-H380-I380)</f>
        <v>24</v>
      </c>
      <c r="K380" s="47">
        <v>24</v>
      </c>
      <c r="L380" s="48">
        <v>0</v>
      </c>
      <c r="M380" s="49">
        <v>0</v>
      </c>
      <c r="N380" s="50">
        <v>0</v>
      </c>
      <c r="O380" s="51">
        <v>0</v>
      </c>
      <c r="P380" s="51">
        <v>0</v>
      </c>
      <c r="Q380" s="51">
        <v>0</v>
      </c>
      <c r="R380" s="51">
        <v>0</v>
      </c>
      <c r="S380" s="53">
        <f>J380-K380-L380-M380-N380-O380-P380-Q380-R380</f>
        <v>0</v>
      </c>
      <c r="T380" s="69"/>
    </row>
    <row r="381" spans="1:20" ht="15">
      <c r="A381" s="50">
        <v>127</v>
      </c>
      <c r="B381" s="15">
        <v>8</v>
      </c>
      <c r="C381" s="14" t="s">
        <v>160</v>
      </c>
      <c r="D381" s="14" t="s">
        <v>43</v>
      </c>
      <c r="E381" s="13">
        <v>189</v>
      </c>
      <c r="F381" s="15" t="s">
        <v>15</v>
      </c>
      <c r="G381" s="15">
        <v>31</v>
      </c>
      <c r="H381" s="73">
        <v>5</v>
      </c>
      <c r="I381" s="15">
        <v>2</v>
      </c>
      <c r="J381" s="15">
        <f>(G381-H381-I381)</f>
        <v>24</v>
      </c>
      <c r="K381" s="47">
        <v>23</v>
      </c>
      <c r="L381" s="48">
        <v>1</v>
      </c>
      <c r="M381" s="49">
        <v>0</v>
      </c>
      <c r="N381" s="50">
        <v>0</v>
      </c>
      <c r="O381" s="51">
        <v>0</v>
      </c>
      <c r="P381" s="51">
        <v>0</v>
      </c>
      <c r="Q381" s="51">
        <v>0</v>
      </c>
      <c r="R381" s="51">
        <v>0</v>
      </c>
      <c r="S381" s="53">
        <f>J381-K381-L381-M381-N381-O381-P381-Q381-R381</f>
        <v>0</v>
      </c>
      <c r="T381" s="69"/>
    </row>
    <row r="382" spans="1:20" ht="15">
      <c r="A382" s="50">
        <v>128</v>
      </c>
      <c r="B382" s="15">
        <v>9</v>
      </c>
      <c r="C382" s="14" t="s">
        <v>169</v>
      </c>
      <c r="D382" s="14" t="s">
        <v>55</v>
      </c>
      <c r="E382" s="13">
        <v>47</v>
      </c>
      <c r="F382" s="15" t="s">
        <v>15</v>
      </c>
      <c r="G382" s="15">
        <v>31</v>
      </c>
      <c r="H382" s="73">
        <v>5</v>
      </c>
      <c r="I382" s="15">
        <v>2</v>
      </c>
      <c r="J382" s="15">
        <f>(G382-H382-I382)</f>
        <v>24</v>
      </c>
      <c r="K382" s="47">
        <v>24</v>
      </c>
      <c r="L382" s="48">
        <v>0</v>
      </c>
      <c r="M382" s="49">
        <v>0</v>
      </c>
      <c r="N382" s="50">
        <v>0</v>
      </c>
      <c r="O382" s="51">
        <v>0</v>
      </c>
      <c r="P382" s="51">
        <v>0</v>
      </c>
      <c r="Q382" s="51">
        <v>0</v>
      </c>
      <c r="R382" s="51">
        <v>0</v>
      </c>
      <c r="S382" s="53">
        <f>J382-K382-L382-M382-N382-O382-P382-Q382-R382</f>
        <v>0</v>
      </c>
      <c r="T382" s="69"/>
    </row>
    <row r="383" spans="2:18" ht="15.75" thickBot="1">
      <c r="B383" s="8"/>
      <c r="C383" s="7"/>
      <c r="D383" s="7"/>
      <c r="E383" s="6"/>
      <c r="F383" s="8"/>
      <c r="G383" s="8"/>
      <c r="H383" s="8"/>
      <c r="I383" s="8"/>
      <c r="J383" s="8"/>
      <c r="K383" s="54"/>
      <c r="L383" s="45"/>
      <c r="M383" s="55"/>
      <c r="N383" s="56"/>
      <c r="O383" s="52"/>
      <c r="P383" s="52"/>
      <c r="Q383" s="52"/>
      <c r="R383" s="52"/>
    </row>
    <row r="384" spans="3:20" ht="15.75" thickBot="1">
      <c r="C384" s="237" t="s">
        <v>249</v>
      </c>
      <c r="D384" s="238"/>
      <c r="E384" s="238"/>
      <c r="F384" s="238"/>
      <c r="G384" s="238"/>
      <c r="H384" s="238"/>
      <c r="I384" s="238"/>
      <c r="J384" s="238"/>
      <c r="K384" s="238"/>
      <c r="L384" s="238"/>
      <c r="M384" s="239"/>
      <c r="N384" s="239"/>
      <c r="O384" s="239"/>
      <c r="P384" s="239"/>
      <c r="Q384" s="239"/>
      <c r="R384" s="239"/>
      <c r="S384" s="240"/>
      <c r="T384" s="165"/>
    </row>
    <row r="385" spans="3:18" ht="15">
      <c r="C385" s="42"/>
      <c r="D385" s="4"/>
      <c r="E385" s="4"/>
      <c r="F385" s="4"/>
      <c r="G385" s="4"/>
      <c r="H385" s="4"/>
      <c r="I385" s="4"/>
      <c r="J385" s="4"/>
      <c r="K385" s="60"/>
      <c r="L385" s="4"/>
      <c r="N385" s="56"/>
      <c r="O385" s="52"/>
      <c r="P385" s="52"/>
      <c r="Q385" s="52"/>
      <c r="R385" s="52"/>
    </row>
    <row r="386" spans="1:20" ht="84">
      <c r="A386" s="50" t="s">
        <v>197</v>
      </c>
      <c r="B386" s="15" t="s">
        <v>198</v>
      </c>
      <c r="C386" s="155" t="s">
        <v>0</v>
      </c>
      <c r="D386" s="155" t="s">
        <v>1</v>
      </c>
      <c r="E386" s="156" t="s">
        <v>304</v>
      </c>
      <c r="F386" s="156" t="s">
        <v>305</v>
      </c>
      <c r="G386" s="156" t="s">
        <v>306</v>
      </c>
      <c r="H386" s="156" t="s">
        <v>307</v>
      </c>
      <c r="I386" s="156" t="s">
        <v>308</v>
      </c>
      <c r="J386" s="157" t="s">
        <v>309</v>
      </c>
      <c r="K386" s="158" t="s">
        <v>310</v>
      </c>
      <c r="L386" s="159" t="s">
        <v>199</v>
      </c>
      <c r="M386" s="160" t="s">
        <v>311</v>
      </c>
      <c r="N386" s="161" t="s">
        <v>312</v>
      </c>
      <c r="O386" s="161" t="s">
        <v>263</v>
      </c>
      <c r="P386" s="161" t="s">
        <v>313</v>
      </c>
      <c r="Q386" s="161" t="s">
        <v>314</v>
      </c>
      <c r="R386" s="161" t="s">
        <v>315</v>
      </c>
      <c r="S386" s="161"/>
      <c r="T386" s="162"/>
    </row>
    <row r="387" spans="3:18" ht="15">
      <c r="C387" s="42"/>
      <c r="D387" s="4"/>
      <c r="E387" s="4"/>
      <c r="F387" s="4"/>
      <c r="G387" s="4"/>
      <c r="H387" s="4"/>
      <c r="I387" s="4"/>
      <c r="J387" s="4"/>
      <c r="K387" s="60"/>
      <c r="L387" s="4"/>
      <c r="N387" s="56"/>
      <c r="O387" s="52"/>
      <c r="P387" s="52"/>
      <c r="Q387" s="52"/>
      <c r="R387" s="52"/>
    </row>
    <row r="388" spans="1:20" ht="15">
      <c r="A388" s="50"/>
      <c r="B388" s="15"/>
      <c r="C388" s="109"/>
      <c r="D388" s="109"/>
      <c r="E388" s="13"/>
      <c r="F388" s="15"/>
      <c r="G388" s="15"/>
      <c r="H388" s="15"/>
      <c r="I388" s="15">
        <v>0</v>
      </c>
      <c r="J388" s="15">
        <f>(G388-H388-I388)</f>
        <v>0</v>
      </c>
      <c r="K388" s="47">
        <v>0</v>
      </c>
      <c r="L388" s="48">
        <v>0</v>
      </c>
      <c r="M388" s="49">
        <v>0</v>
      </c>
      <c r="N388" s="50">
        <v>0</v>
      </c>
      <c r="O388" s="51">
        <v>0</v>
      </c>
      <c r="P388" s="51">
        <v>0</v>
      </c>
      <c r="Q388" s="51">
        <v>0</v>
      </c>
      <c r="R388" s="51">
        <v>0</v>
      </c>
      <c r="S388" s="53">
        <f>J388-K388-L388-M388-N388-O388-P388-Q388-R388</f>
        <v>0</v>
      </c>
      <c r="T388" s="69"/>
    </row>
    <row r="389" spans="2:18" ht="15.75">
      <c r="B389" s="8"/>
      <c r="C389" s="62"/>
      <c r="D389" s="62"/>
      <c r="E389" s="6"/>
      <c r="F389" s="8"/>
      <c r="G389" s="8"/>
      <c r="H389" s="8"/>
      <c r="I389" s="8"/>
      <c r="J389" s="8"/>
      <c r="K389" s="110"/>
      <c r="L389" s="4"/>
      <c r="N389" s="56"/>
      <c r="O389" s="52"/>
      <c r="P389" s="52"/>
      <c r="Q389" s="52"/>
      <c r="R389" s="52"/>
    </row>
    <row r="390" spans="1:20" ht="84">
      <c r="A390" s="50" t="s">
        <v>197</v>
      </c>
      <c r="B390" s="15" t="s">
        <v>198</v>
      </c>
      <c r="C390" s="155" t="s">
        <v>0</v>
      </c>
      <c r="D390" s="155" t="s">
        <v>1</v>
      </c>
      <c r="E390" s="156" t="s">
        <v>304</v>
      </c>
      <c r="F390" s="156" t="s">
        <v>305</v>
      </c>
      <c r="G390" s="156" t="s">
        <v>306</v>
      </c>
      <c r="H390" s="156" t="s">
        <v>307</v>
      </c>
      <c r="I390" s="156" t="s">
        <v>308</v>
      </c>
      <c r="J390" s="157" t="s">
        <v>309</v>
      </c>
      <c r="K390" s="158" t="s">
        <v>310</v>
      </c>
      <c r="L390" s="159" t="s">
        <v>199</v>
      </c>
      <c r="M390" s="160" t="s">
        <v>311</v>
      </c>
      <c r="N390" s="161" t="s">
        <v>312</v>
      </c>
      <c r="O390" s="161" t="s">
        <v>263</v>
      </c>
      <c r="P390" s="161" t="s">
        <v>313</v>
      </c>
      <c r="Q390" s="161" t="s">
        <v>314</v>
      </c>
      <c r="R390" s="161" t="s">
        <v>315</v>
      </c>
      <c r="S390" s="161"/>
      <c r="T390" s="162"/>
    </row>
    <row r="391" spans="2:18" ht="16.5" thickBot="1">
      <c r="B391" s="61"/>
      <c r="C391" s="62"/>
      <c r="D391" s="62"/>
      <c r="E391" s="6"/>
      <c r="F391" s="6"/>
      <c r="G391" s="6"/>
      <c r="H391" s="6"/>
      <c r="I391" s="6"/>
      <c r="J391" s="6"/>
      <c r="K391" s="54"/>
      <c r="L391" s="45"/>
      <c r="M391" s="55"/>
      <c r="N391" s="56"/>
      <c r="O391" s="63"/>
      <c r="P391" s="63"/>
      <c r="Q391" s="63"/>
      <c r="R391" s="63"/>
    </row>
    <row r="392" spans="1:25" ht="15" customHeight="1">
      <c r="A392" s="50">
        <v>129</v>
      </c>
      <c r="B392" s="15">
        <v>10</v>
      </c>
      <c r="C392" s="14" t="s">
        <v>78</v>
      </c>
      <c r="D392" s="14" t="s">
        <v>20</v>
      </c>
      <c r="E392" s="13">
        <v>117</v>
      </c>
      <c r="F392" s="15" t="s">
        <v>38</v>
      </c>
      <c r="G392" s="15">
        <v>31</v>
      </c>
      <c r="H392" s="15">
        <v>10</v>
      </c>
      <c r="I392" s="15">
        <v>1</v>
      </c>
      <c r="J392" s="15">
        <f aca="true" t="shared" si="9" ref="J392:J397">(G392-H392-I392)</f>
        <v>20</v>
      </c>
      <c r="K392" s="47">
        <v>18</v>
      </c>
      <c r="L392" s="48">
        <v>2</v>
      </c>
      <c r="M392" s="49">
        <v>0</v>
      </c>
      <c r="N392" s="50">
        <v>0</v>
      </c>
      <c r="O392" s="51">
        <v>0</v>
      </c>
      <c r="P392" s="51">
        <v>0</v>
      </c>
      <c r="Q392" s="51">
        <v>0</v>
      </c>
      <c r="R392" s="51">
        <v>0</v>
      </c>
      <c r="S392" s="53">
        <f aca="true" t="shared" si="10" ref="S392:S397">J392-K392-L392-M392-N392-O392-P392-Q392-R392</f>
        <v>0</v>
      </c>
      <c r="T392" s="69"/>
      <c r="U392" s="229" t="s">
        <v>292</v>
      </c>
      <c r="V392" s="229" t="s">
        <v>300</v>
      </c>
      <c r="W392" s="229" t="s">
        <v>301</v>
      </c>
      <c r="X392" s="232" t="s">
        <v>302</v>
      </c>
      <c r="Y392" s="229" t="s">
        <v>303</v>
      </c>
    </row>
    <row r="393" spans="1:25" ht="15">
      <c r="A393" s="50">
        <v>130</v>
      </c>
      <c r="B393" s="111">
        <v>11</v>
      </c>
      <c r="C393" s="112" t="s">
        <v>13</v>
      </c>
      <c r="D393" s="112" t="s">
        <v>14</v>
      </c>
      <c r="E393" s="113">
        <v>205</v>
      </c>
      <c r="F393" s="111" t="s">
        <v>15</v>
      </c>
      <c r="G393" s="15">
        <v>31</v>
      </c>
      <c r="H393" s="73">
        <v>5</v>
      </c>
      <c r="I393" s="15">
        <v>2</v>
      </c>
      <c r="J393" s="15">
        <f t="shared" si="9"/>
        <v>24</v>
      </c>
      <c r="K393" s="47">
        <v>22</v>
      </c>
      <c r="L393" s="48">
        <v>2</v>
      </c>
      <c r="M393" s="49">
        <v>0</v>
      </c>
      <c r="N393" s="50">
        <v>0</v>
      </c>
      <c r="O393" s="51">
        <v>0</v>
      </c>
      <c r="P393" s="51">
        <v>0</v>
      </c>
      <c r="Q393" s="51">
        <v>0</v>
      </c>
      <c r="R393" s="51">
        <v>0</v>
      </c>
      <c r="S393" s="53">
        <f t="shared" si="10"/>
        <v>0</v>
      </c>
      <c r="T393" s="69"/>
      <c r="U393" s="230"/>
      <c r="V393" s="230"/>
      <c r="W393" s="230"/>
      <c r="X393" s="233"/>
      <c r="Y393" s="230"/>
    </row>
    <row r="394" spans="1:25" ht="15">
      <c r="A394" s="50">
        <v>131</v>
      </c>
      <c r="B394" s="15">
        <v>12</v>
      </c>
      <c r="C394" s="14" t="s">
        <v>90</v>
      </c>
      <c r="D394" s="14" t="s">
        <v>55</v>
      </c>
      <c r="E394" s="13">
        <v>159</v>
      </c>
      <c r="F394" s="15" t="s">
        <v>15</v>
      </c>
      <c r="G394" s="15">
        <v>31</v>
      </c>
      <c r="H394" s="73">
        <v>5</v>
      </c>
      <c r="I394" s="15">
        <v>2</v>
      </c>
      <c r="J394" s="15">
        <f t="shared" si="9"/>
        <v>24</v>
      </c>
      <c r="K394" s="47">
        <v>23</v>
      </c>
      <c r="L394" s="48">
        <v>1</v>
      </c>
      <c r="M394" s="49">
        <v>0</v>
      </c>
      <c r="N394" s="50">
        <v>0</v>
      </c>
      <c r="O394" s="51">
        <v>0</v>
      </c>
      <c r="P394" s="51">
        <v>0</v>
      </c>
      <c r="Q394" s="51">
        <v>0</v>
      </c>
      <c r="R394" s="51">
        <v>0</v>
      </c>
      <c r="S394" s="53">
        <f t="shared" si="10"/>
        <v>0</v>
      </c>
      <c r="T394" s="69"/>
      <c r="U394" s="230"/>
      <c r="V394" s="230"/>
      <c r="W394" s="230"/>
      <c r="X394" s="233"/>
      <c r="Y394" s="230"/>
    </row>
    <row r="395" spans="1:25" ht="15">
      <c r="A395" s="50">
        <v>132</v>
      </c>
      <c r="B395" s="15">
        <v>13</v>
      </c>
      <c r="C395" s="14" t="s">
        <v>105</v>
      </c>
      <c r="D395" s="14" t="s">
        <v>59</v>
      </c>
      <c r="E395" s="13">
        <v>193</v>
      </c>
      <c r="F395" s="15" t="s">
        <v>15</v>
      </c>
      <c r="G395" s="15">
        <v>31</v>
      </c>
      <c r="H395" s="73">
        <v>5</v>
      </c>
      <c r="I395" s="15">
        <v>2</v>
      </c>
      <c r="J395" s="15">
        <f t="shared" si="9"/>
        <v>24</v>
      </c>
      <c r="K395" s="47">
        <v>3</v>
      </c>
      <c r="L395" s="48">
        <v>21</v>
      </c>
      <c r="M395" s="49">
        <v>0</v>
      </c>
      <c r="N395" s="50">
        <v>0</v>
      </c>
      <c r="O395" s="51">
        <v>0</v>
      </c>
      <c r="P395" s="51">
        <v>0</v>
      </c>
      <c r="Q395" s="51">
        <v>0</v>
      </c>
      <c r="R395" s="51">
        <v>0</v>
      </c>
      <c r="S395" s="53">
        <f t="shared" si="10"/>
        <v>0</v>
      </c>
      <c r="T395" s="69"/>
      <c r="U395" s="230"/>
      <c r="V395" s="230"/>
      <c r="W395" s="230"/>
      <c r="X395" s="233"/>
      <c r="Y395" s="230"/>
    </row>
    <row r="396" spans="1:25" ht="15">
      <c r="A396" s="50">
        <v>133</v>
      </c>
      <c r="B396" s="15">
        <v>14</v>
      </c>
      <c r="C396" s="14" t="s">
        <v>119</v>
      </c>
      <c r="D396" s="14" t="s">
        <v>19</v>
      </c>
      <c r="E396" s="13">
        <v>200</v>
      </c>
      <c r="F396" s="15" t="s">
        <v>120</v>
      </c>
      <c r="G396" s="15">
        <v>31</v>
      </c>
      <c r="H396" s="73">
        <v>5</v>
      </c>
      <c r="I396" s="15">
        <v>2</v>
      </c>
      <c r="J396" s="15">
        <f t="shared" si="9"/>
        <v>24</v>
      </c>
      <c r="K396" s="47">
        <v>22</v>
      </c>
      <c r="L396" s="48">
        <v>0</v>
      </c>
      <c r="M396" s="49">
        <v>0</v>
      </c>
      <c r="N396" s="50">
        <v>0</v>
      </c>
      <c r="O396" s="51">
        <v>2</v>
      </c>
      <c r="P396" s="51">
        <v>0</v>
      </c>
      <c r="Q396" s="51">
        <v>0</v>
      </c>
      <c r="R396" s="51">
        <v>0</v>
      </c>
      <c r="S396" s="53">
        <f t="shared" si="10"/>
        <v>0</v>
      </c>
      <c r="T396" s="69"/>
      <c r="U396" s="230"/>
      <c r="V396" s="230"/>
      <c r="W396" s="230"/>
      <c r="X396" s="233"/>
      <c r="Y396" s="230"/>
    </row>
    <row r="397" spans="1:25" ht="15.75" thickBot="1">
      <c r="A397" s="50">
        <v>134</v>
      </c>
      <c r="B397" s="15">
        <v>15</v>
      </c>
      <c r="C397" s="14" t="s">
        <v>49</v>
      </c>
      <c r="D397" s="14" t="s">
        <v>50</v>
      </c>
      <c r="E397" s="13">
        <v>136</v>
      </c>
      <c r="F397" s="15" t="s">
        <v>51</v>
      </c>
      <c r="G397" s="15">
        <v>31</v>
      </c>
      <c r="H397" s="73">
        <v>5</v>
      </c>
      <c r="I397" s="15">
        <v>2</v>
      </c>
      <c r="J397" s="15">
        <f t="shared" si="9"/>
        <v>24</v>
      </c>
      <c r="K397" s="47">
        <v>24</v>
      </c>
      <c r="L397" s="48">
        <v>0</v>
      </c>
      <c r="M397" s="49">
        <v>0</v>
      </c>
      <c r="N397" s="50">
        <v>0</v>
      </c>
      <c r="O397" s="51">
        <v>0</v>
      </c>
      <c r="P397" s="51">
        <v>0</v>
      </c>
      <c r="Q397" s="51">
        <v>0</v>
      </c>
      <c r="R397" s="51">
        <v>0</v>
      </c>
      <c r="S397" s="53">
        <f t="shared" si="10"/>
        <v>0</v>
      </c>
      <c r="T397" s="69"/>
      <c r="U397" s="231"/>
      <c r="V397" s="231"/>
      <c r="W397" s="231"/>
      <c r="X397" s="234"/>
      <c r="Y397" s="231"/>
    </row>
    <row r="398" spans="2:18" ht="15.75" thickBot="1">
      <c r="B398" s="64"/>
      <c r="C398" s="114"/>
      <c r="D398" s="115"/>
      <c r="E398" s="6"/>
      <c r="F398" s="6"/>
      <c r="G398" s="6"/>
      <c r="H398" s="6"/>
      <c r="I398" s="6"/>
      <c r="J398" s="6"/>
      <c r="K398" s="116"/>
      <c r="L398" s="42"/>
      <c r="M398" s="55"/>
      <c r="N398" s="56"/>
      <c r="O398" s="63"/>
      <c r="P398" s="63"/>
      <c r="Q398" s="63"/>
      <c r="R398" s="63"/>
    </row>
    <row r="399" spans="1:25" s="177" customFormat="1" ht="56.25" customHeight="1" thickBot="1">
      <c r="A399" s="166">
        <v>134</v>
      </c>
      <c r="B399" s="166">
        <v>15</v>
      </c>
      <c r="C399" s="227" t="s">
        <v>250</v>
      </c>
      <c r="D399" s="228"/>
      <c r="E399" s="186"/>
      <c r="J399" s="169">
        <f aca="true" t="shared" si="11" ref="J399:S399">SUM(J354:J397)</f>
        <v>332</v>
      </c>
      <c r="K399" s="170">
        <f t="shared" si="11"/>
        <v>282</v>
      </c>
      <c r="L399" s="171">
        <f t="shared" si="11"/>
        <v>45</v>
      </c>
      <c r="M399" s="171">
        <f t="shared" si="11"/>
        <v>3</v>
      </c>
      <c r="N399" s="171">
        <f t="shared" si="11"/>
        <v>0</v>
      </c>
      <c r="O399" s="171">
        <f t="shared" si="11"/>
        <v>2</v>
      </c>
      <c r="P399" s="171">
        <f t="shared" si="11"/>
        <v>0</v>
      </c>
      <c r="Q399" s="170">
        <f t="shared" si="11"/>
        <v>0</v>
      </c>
      <c r="R399" s="170">
        <f t="shared" si="11"/>
        <v>0</v>
      </c>
      <c r="S399" s="170">
        <f t="shared" si="11"/>
        <v>0</v>
      </c>
      <c r="T399" s="170"/>
      <c r="U399" s="173">
        <f>J399</f>
        <v>332</v>
      </c>
      <c r="V399" s="174">
        <f>L399+M399+N399+O399+P399</f>
        <v>50</v>
      </c>
      <c r="W399" s="126">
        <f>U399-V399</f>
        <v>282</v>
      </c>
      <c r="X399" s="175">
        <f>(U399-V399)/ABS(U399)</f>
        <v>0.8493975903614458</v>
      </c>
      <c r="Y399" s="176">
        <f>V399/U399%</f>
        <v>15.060240963855422</v>
      </c>
    </row>
    <row r="400" spans="1:25" s="117" customFormat="1" ht="15.75">
      <c r="A400" s="136"/>
      <c r="B400" s="136"/>
      <c r="C400" s="137"/>
      <c r="D400" s="138"/>
      <c r="E400" s="93"/>
      <c r="F400" s="18"/>
      <c r="G400" s="18"/>
      <c r="H400" s="18"/>
      <c r="I400" s="18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87"/>
      <c r="V400" s="187"/>
      <c r="W400" s="187"/>
      <c r="X400" s="188"/>
      <c r="Y400" s="189"/>
    </row>
    <row r="401" spans="1:21" s="2" customFormat="1" ht="15.75" thickBot="1">
      <c r="A401" s="3"/>
      <c r="B401" s="21"/>
      <c r="C401" s="42"/>
      <c r="D401" s="4"/>
      <c r="E401" s="98"/>
      <c r="F401" s="20"/>
      <c r="G401" s="20"/>
      <c r="H401" s="20"/>
      <c r="I401" s="20"/>
      <c r="J401" s="20"/>
      <c r="K401" s="44"/>
      <c r="L401" s="45"/>
      <c r="M401" s="55"/>
      <c r="N401" s="45"/>
      <c r="O401" s="45"/>
      <c r="P401" s="45"/>
      <c r="Q401" s="45"/>
      <c r="R401" s="45"/>
      <c r="S401" s="3"/>
      <c r="T401" s="3"/>
      <c r="U401" s="3"/>
    </row>
    <row r="402" spans="1:25" s="2" customFormat="1" ht="32.25" thickBot="1">
      <c r="A402" s="3"/>
      <c r="B402" s="140"/>
      <c r="C402" s="224" t="s">
        <v>269</v>
      </c>
      <c r="D402" s="225"/>
      <c r="E402" s="225"/>
      <c r="F402" s="225"/>
      <c r="G402" s="225"/>
      <c r="H402" s="225"/>
      <c r="I402" s="225"/>
      <c r="J402" s="225"/>
      <c r="K402" s="225"/>
      <c r="L402" s="225"/>
      <c r="M402" s="225"/>
      <c r="N402" s="225"/>
      <c r="O402" s="225"/>
      <c r="P402" s="225"/>
      <c r="Q402" s="225"/>
      <c r="R402" s="225"/>
      <c r="S402" s="225"/>
      <c r="T402" s="225"/>
      <c r="U402" s="225"/>
      <c r="V402" s="225"/>
      <c r="W402" s="225"/>
      <c r="X402" s="225"/>
      <c r="Y402" s="226"/>
    </row>
    <row r="403" spans="2:18" ht="18">
      <c r="B403" s="259"/>
      <c r="C403" s="259"/>
      <c r="D403" s="259"/>
      <c r="E403" s="259"/>
      <c r="F403" s="259"/>
      <c r="G403" s="259"/>
      <c r="H403" s="259"/>
      <c r="I403" s="259"/>
      <c r="J403" s="259"/>
      <c r="K403" s="259"/>
      <c r="L403" s="259"/>
      <c r="M403" s="259"/>
      <c r="N403" s="259"/>
      <c r="O403" s="52"/>
      <c r="P403" s="52"/>
      <c r="Q403" s="52"/>
      <c r="R403" s="52"/>
    </row>
    <row r="404" spans="1:25" s="153" customFormat="1" ht="142.5">
      <c r="A404" s="146" t="s">
        <v>261</v>
      </c>
      <c r="B404" s="147" t="s">
        <v>262</v>
      </c>
      <c r="C404" s="147" t="s">
        <v>0</v>
      </c>
      <c r="D404" s="147" t="s">
        <v>1</v>
      </c>
      <c r="E404" s="147" t="s">
        <v>287</v>
      </c>
      <c r="F404" s="147" t="s">
        <v>288</v>
      </c>
      <c r="G404" s="147" t="s">
        <v>289</v>
      </c>
      <c r="H404" s="147" t="s">
        <v>290</v>
      </c>
      <c r="I404" s="147" t="s">
        <v>291</v>
      </c>
      <c r="J404" s="147" t="s">
        <v>292</v>
      </c>
      <c r="K404" s="148" t="s">
        <v>293</v>
      </c>
      <c r="L404" s="149" t="s">
        <v>294</v>
      </c>
      <c r="M404" s="150" t="s">
        <v>295</v>
      </c>
      <c r="N404" s="151" t="s">
        <v>296</v>
      </c>
      <c r="O404" s="151" t="s">
        <v>263</v>
      </c>
      <c r="P404" s="151" t="s">
        <v>297</v>
      </c>
      <c r="Q404" s="151" t="s">
        <v>298</v>
      </c>
      <c r="R404" s="151" t="s">
        <v>299</v>
      </c>
      <c r="S404" s="151"/>
      <c r="T404" s="151"/>
      <c r="U404" s="152" t="s">
        <v>292</v>
      </c>
      <c r="V404" s="146" t="s">
        <v>300</v>
      </c>
      <c r="W404" s="146" t="s">
        <v>301</v>
      </c>
      <c r="X404" s="146" t="s">
        <v>302</v>
      </c>
      <c r="Y404" s="146" t="s">
        <v>303</v>
      </c>
    </row>
    <row r="405" spans="1:20" ht="15.75" thickBot="1">
      <c r="A405" s="56"/>
      <c r="B405" s="8"/>
      <c r="C405" s="7"/>
      <c r="D405" s="7"/>
      <c r="E405" s="6"/>
      <c r="F405" s="6"/>
      <c r="G405" s="6"/>
      <c r="H405" s="6"/>
      <c r="I405" s="6"/>
      <c r="J405" s="8"/>
      <c r="K405" s="54"/>
      <c r="L405" s="45"/>
      <c r="M405" s="55"/>
      <c r="N405" s="56"/>
      <c r="O405" s="52"/>
      <c r="P405" s="52"/>
      <c r="Q405" s="52"/>
      <c r="R405" s="52"/>
      <c r="S405" s="69"/>
      <c r="T405" s="69"/>
    </row>
    <row r="406" spans="1:20" ht="16.5" thickBot="1">
      <c r="A406" s="56"/>
      <c r="B406" s="8"/>
      <c r="C406" s="243" t="s">
        <v>278</v>
      </c>
      <c r="D406" s="244"/>
      <c r="E406" s="244"/>
      <c r="F406" s="244"/>
      <c r="G406" s="244"/>
      <c r="H406" s="244"/>
      <c r="I406" s="244"/>
      <c r="J406" s="244"/>
      <c r="K406" s="244"/>
      <c r="L406" s="244"/>
      <c r="M406" s="244"/>
      <c r="N406" s="244"/>
      <c r="O406" s="244"/>
      <c r="P406" s="244"/>
      <c r="Q406" s="244"/>
      <c r="R406" s="244"/>
      <c r="S406" s="245"/>
      <c r="T406" s="178"/>
    </row>
    <row r="407" spans="1:20" ht="15.75">
      <c r="A407" s="56"/>
      <c r="B407" s="8"/>
      <c r="C407" s="185"/>
      <c r="D407" s="178"/>
      <c r="E407" s="178"/>
      <c r="F407" s="178"/>
      <c r="G407" s="178"/>
      <c r="H407" s="178"/>
      <c r="I407" s="178"/>
      <c r="J407" s="178"/>
      <c r="K407" s="178"/>
      <c r="L407" s="178"/>
      <c r="M407" s="178"/>
      <c r="N407" s="178"/>
      <c r="O407" s="178"/>
      <c r="P407" s="178"/>
      <c r="Q407" s="178"/>
      <c r="R407" s="178"/>
      <c r="S407" s="178"/>
      <c r="T407" s="178"/>
    </row>
    <row r="408" spans="1:20" ht="84">
      <c r="A408" s="50" t="s">
        <v>197</v>
      </c>
      <c r="B408" s="15" t="s">
        <v>198</v>
      </c>
      <c r="C408" s="155" t="s">
        <v>0</v>
      </c>
      <c r="D408" s="155" t="s">
        <v>1</v>
      </c>
      <c r="E408" s="156" t="s">
        <v>304</v>
      </c>
      <c r="F408" s="156" t="s">
        <v>305</v>
      </c>
      <c r="G408" s="156" t="s">
        <v>306</v>
      </c>
      <c r="H408" s="156" t="s">
        <v>307</v>
      </c>
      <c r="I408" s="156" t="s">
        <v>308</v>
      </c>
      <c r="J408" s="157" t="s">
        <v>309</v>
      </c>
      <c r="K408" s="158" t="s">
        <v>310</v>
      </c>
      <c r="L408" s="159" t="s">
        <v>199</v>
      </c>
      <c r="M408" s="160" t="s">
        <v>311</v>
      </c>
      <c r="N408" s="161" t="s">
        <v>312</v>
      </c>
      <c r="O408" s="161" t="s">
        <v>263</v>
      </c>
      <c r="P408" s="161" t="s">
        <v>313</v>
      </c>
      <c r="Q408" s="161" t="s">
        <v>314</v>
      </c>
      <c r="R408" s="161" t="s">
        <v>315</v>
      </c>
      <c r="S408" s="161"/>
      <c r="T408" s="162"/>
    </row>
    <row r="409" spans="1:20" ht="15">
      <c r="A409" s="56"/>
      <c r="B409" s="8"/>
      <c r="C409" s="7"/>
      <c r="D409" s="7"/>
      <c r="E409" s="6"/>
      <c r="F409" s="6"/>
      <c r="G409" s="6"/>
      <c r="H409" s="6"/>
      <c r="I409" s="6"/>
      <c r="J409" s="8"/>
      <c r="K409" s="54"/>
      <c r="L409" s="45"/>
      <c r="M409" s="55"/>
      <c r="N409" s="56"/>
      <c r="O409" s="52"/>
      <c r="P409" s="52"/>
      <c r="Q409" s="52"/>
      <c r="R409" s="52"/>
      <c r="S409" s="69"/>
      <c r="T409" s="69"/>
    </row>
    <row r="410" spans="1:20" ht="15">
      <c r="A410" s="50">
        <v>135</v>
      </c>
      <c r="B410" s="15">
        <v>1</v>
      </c>
      <c r="C410" s="14" t="s">
        <v>251</v>
      </c>
      <c r="D410" s="14" t="s">
        <v>252</v>
      </c>
      <c r="E410" s="13"/>
      <c r="F410" s="13" t="s">
        <v>201</v>
      </c>
      <c r="G410" s="15">
        <v>31</v>
      </c>
      <c r="H410" s="15">
        <v>10</v>
      </c>
      <c r="I410" s="15">
        <v>1</v>
      </c>
      <c r="J410" s="15">
        <f>(G410-H410-I410)</f>
        <v>20</v>
      </c>
      <c r="K410" s="47">
        <v>19</v>
      </c>
      <c r="L410" s="48">
        <v>1</v>
      </c>
      <c r="M410" s="49">
        <v>0</v>
      </c>
      <c r="N410" s="50">
        <v>0</v>
      </c>
      <c r="O410" s="51">
        <v>0</v>
      </c>
      <c r="P410" s="51">
        <v>0</v>
      </c>
      <c r="Q410" s="51">
        <v>0</v>
      </c>
      <c r="R410" s="51">
        <v>0</v>
      </c>
      <c r="S410" s="53">
        <f>J410-K410-L410-M410-N410-O410-P410-Q410-R410</f>
        <v>0</v>
      </c>
      <c r="T410" s="69"/>
    </row>
    <row r="411" spans="6:18" ht="15.75" thickBot="1">
      <c r="F411" s="77"/>
      <c r="G411" s="77"/>
      <c r="H411" s="77"/>
      <c r="I411" s="77"/>
      <c r="J411" s="77"/>
      <c r="N411" s="56"/>
      <c r="O411" s="52"/>
      <c r="P411" s="52"/>
      <c r="Q411" s="52"/>
      <c r="R411" s="52"/>
    </row>
    <row r="412" spans="3:20" ht="15.75" thickBot="1">
      <c r="C412" s="237" t="s">
        <v>253</v>
      </c>
      <c r="D412" s="238"/>
      <c r="E412" s="238"/>
      <c r="F412" s="238"/>
      <c r="G412" s="238"/>
      <c r="H412" s="238"/>
      <c r="I412" s="238"/>
      <c r="J412" s="238"/>
      <c r="K412" s="238"/>
      <c r="L412" s="238"/>
      <c r="M412" s="239"/>
      <c r="N412" s="239"/>
      <c r="O412" s="239"/>
      <c r="P412" s="239"/>
      <c r="Q412" s="239"/>
      <c r="R412" s="239"/>
      <c r="S412" s="240"/>
      <c r="T412" s="165"/>
    </row>
    <row r="413" spans="14:18" ht="15">
      <c r="N413" s="56"/>
      <c r="O413" s="52"/>
      <c r="P413" s="52"/>
      <c r="Q413" s="52"/>
      <c r="R413" s="52"/>
    </row>
    <row r="414" spans="1:20" ht="84">
      <c r="A414" s="50" t="s">
        <v>197</v>
      </c>
      <c r="B414" s="15" t="s">
        <v>198</v>
      </c>
      <c r="C414" s="155" t="s">
        <v>0</v>
      </c>
      <c r="D414" s="155" t="s">
        <v>1</v>
      </c>
      <c r="E414" s="156" t="s">
        <v>304</v>
      </c>
      <c r="F414" s="156" t="s">
        <v>305</v>
      </c>
      <c r="G414" s="156" t="s">
        <v>306</v>
      </c>
      <c r="H414" s="156" t="s">
        <v>307</v>
      </c>
      <c r="I414" s="156" t="s">
        <v>308</v>
      </c>
      <c r="J414" s="157" t="s">
        <v>309</v>
      </c>
      <c r="K414" s="158" t="s">
        <v>310</v>
      </c>
      <c r="L414" s="159" t="s">
        <v>199</v>
      </c>
      <c r="M414" s="160" t="s">
        <v>311</v>
      </c>
      <c r="N414" s="161" t="s">
        <v>312</v>
      </c>
      <c r="O414" s="161" t="s">
        <v>263</v>
      </c>
      <c r="P414" s="161" t="s">
        <v>313</v>
      </c>
      <c r="Q414" s="161" t="s">
        <v>314</v>
      </c>
      <c r="R414" s="161" t="s">
        <v>315</v>
      </c>
      <c r="S414" s="161"/>
      <c r="T414" s="162"/>
    </row>
    <row r="415" spans="2:18" ht="15">
      <c r="B415" s="8"/>
      <c r="C415" s="7"/>
      <c r="D415" s="7"/>
      <c r="E415" s="6"/>
      <c r="F415" s="8"/>
      <c r="G415" s="8"/>
      <c r="H415" s="8"/>
      <c r="I415" s="8"/>
      <c r="J415" s="8"/>
      <c r="K415" s="44"/>
      <c r="L415" s="45"/>
      <c r="M415" s="46"/>
      <c r="N415" s="56"/>
      <c r="O415" s="52"/>
      <c r="P415" s="52"/>
      <c r="Q415" s="52"/>
      <c r="R415" s="52"/>
    </row>
    <row r="416" spans="1:20" ht="15.75">
      <c r="A416" s="50"/>
      <c r="B416" s="118"/>
      <c r="C416" s="119"/>
      <c r="D416" s="119"/>
      <c r="E416" s="13"/>
      <c r="F416" s="13"/>
      <c r="G416" s="13"/>
      <c r="H416" s="13"/>
      <c r="I416" s="13"/>
      <c r="J416" s="15">
        <f>(G416-H416-I416)</f>
        <v>0</v>
      </c>
      <c r="K416" s="47">
        <v>0</v>
      </c>
      <c r="L416" s="48">
        <v>0</v>
      </c>
      <c r="M416" s="49">
        <v>0</v>
      </c>
      <c r="N416" s="50">
        <v>0</v>
      </c>
      <c r="O416" s="51">
        <v>0</v>
      </c>
      <c r="P416" s="51">
        <v>0</v>
      </c>
      <c r="Q416" s="51">
        <v>0</v>
      </c>
      <c r="R416" s="51">
        <v>0</v>
      </c>
      <c r="S416" s="53">
        <f>J416-K416-L416-M416-N416-O416-P416-Q416-R416</f>
        <v>0</v>
      </c>
      <c r="T416" s="69"/>
    </row>
    <row r="417" spans="2:18" ht="15.75">
      <c r="B417" s="61"/>
      <c r="C417" s="62"/>
      <c r="D417" s="62"/>
      <c r="E417" s="6"/>
      <c r="F417" s="6"/>
      <c r="G417" s="6"/>
      <c r="H417" s="6"/>
      <c r="I417" s="6"/>
      <c r="J417" s="6"/>
      <c r="K417" s="120"/>
      <c r="L417" s="45"/>
      <c r="M417" s="46"/>
      <c r="N417" s="56"/>
      <c r="O417" s="52"/>
      <c r="P417" s="52"/>
      <c r="Q417" s="52"/>
      <c r="R417" s="52"/>
    </row>
    <row r="418" spans="1:20" ht="84">
      <c r="A418" s="50" t="s">
        <v>197</v>
      </c>
      <c r="B418" s="15" t="s">
        <v>198</v>
      </c>
      <c r="C418" s="155" t="s">
        <v>0</v>
      </c>
      <c r="D418" s="155" t="s">
        <v>1</v>
      </c>
      <c r="E418" s="156" t="s">
        <v>304</v>
      </c>
      <c r="F418" s="156" t="s">
        <v>305</v>
      </c>
      <c r="G418" s="156" t="s">
        <v>306</v>
      </c>
      <c r="H418" s="156" t="s">
        <v>307</v>
      </c>
      <c r="I418" s="156" t="s">
        <v>308</v>
      </c>
      <c r="J418" s="157" t="s">
        <v>309</v>
      </c>
      <c r="K418" s="158" t="s">
        <v>310</v>
      </c>
      <c r="L418" s="159" t="s">
        <v>199</v>
      </c>
      <c r="M418" s="160" t="s">
        <v>311</v>
      </c>
      <c r="N418" s="161" t="s">
        <v>312</v>
      </c>
      <c r="O418" s="161" t="s">
        <v>263</v>
      </c>
      <c r="P418" s="161" t="s">
        <v>313</v>
      </c>
      <c r="Q418" s="161" t="s">
        <v>314</v>
      </c>
      <c r="R418" s="161" t="s">
        <v>315</v>
      </c>
      <c r="S418" s="161"/>
      <c r="T418" s="162"/>
    </row>
    <row r="419" spans="2:18" ht="15">
      <c r="B419" s="8"/>
      <c r="C419" s="7"/>
      <c r="D419" s="7"/>
      <c r="E419" s="6"/>
      <c r="F419" s="8"/>
      <c r="G419" s="8"/>
      <c r="H419" s="8"/>
      <c r="I419" s="8"/>
      <c r="J419" s="8"/>
      <c r="K419" s="44"/>
      <c r="L419" s="45"/>
      <c r="M419" s="46"/>
      <c r="N419" s="56"/>
      <c r="O419" s="52"/>
      <c r="P419" s="52"/>
      <c r="Q419" s="52"/>
      <c r="R419" s="52"/>
    </row>
    <row r="420" spans="1:20" ht="15">
      <c r="A420" s="50">
        <v>136</v>
      </c>
      <c r="B420" s="92">
        <v>2</v>
      </c>
      <c r="C420" s="121" t="s">
        <v>22</v>
      </c>
      <c r="D420" s="122" t="s">
        <v>25</v>
      </c>
      <c r="E420" s="13">
        <v>538</v>
      </c>
      <c r="F420" s="13" t="s">
        <v>26</v>
      </c>
      <c r="G420" s="15">
        <v>31</v>
      </c>
      <c r="H420" s="15">
        <v>10</v>
      </c>
      <c r="I420" s="15">
        <v>1</v>
      </c>
      <c r="J420" s="15">
        <f>(G420-H420-I420)</f>
        <v>20</v>
      </c>
      <c r="K420" s="47">
        <v>18</v>
      </c>
      <c r="L420" s="48">
        <v>0</v>
      </c>
      <c r="M420" s="49">
        <v>0</v>
      </c>
      <c r="N420" s="50">
        <v>1</v>
      </c>
      <c r="O420" s="51">
        <v>0</v>
      </c>
      <c r="P420" s="51">
        <v>0</v>
      </c>
      <c r="Q420" s="51">
        <v>1</v>
      </c>
      <c r="R420" s="51">
        <v>0</v>
      </c>
      <c r="S420" s="53">
        <f>J420-K420-L420-M420-N420-O420-P420-Q420-R420</f>
        <v>0</v>
      </c>
      <c r="T420" s="69"/>
    </row>
    <row r="421" spans="1:20" ht="15">
      <c r="A421" s="50">
        <v>137</v>
      </c>
      <c r="B421" s="15">
        <v>3</v>
      </c>
      <c r="C421" s="14" t="s">
        <v>69</v>
      </c>
      <c r="D421" s="14" t="s">
        <v>70</v>
      </c>
      <c r="E421" s="13">
        <v>299</v>
      </c>
      <c r="F421" s="15" t="s">
        <v>38</v>
      </c>
      <c r="G421" s="15">
        <v>31</v>
      </c>
      <c r="H421" s="15">
        <v>10</v>
      </c>
      <c r="I421" s="15">
        <v>1</v>
      </c>
      <c r="J421" s="15">
        <f>(G421-H421-I421)</f>
        <v>20</v>
      </c>
      <c r="K421" s="47">
        <v>19</v>
      </c>
      <c r="L421" s="48">
        <v>1</v>
      </c>
      <c r="M421" s="49">
        <v>0</v>
      </c>
      <c r="N421" s="50">
        <v>0</v>
      </c>
      <c r="O421" s="51">
        <v>0</v>
      </c>
      <c r="P421" s="51">
        <v>0</v>
      </c>
      <c r="Q421" s="51">
        <v>0</v>
      </c>
      <c r="R421" s="51">
        <v>0</v>
      </c>
      <c r="S421" s="53">
        <f>J421-K421-L421-M421-N421-O421-P421-Q421-R421</f>
        <v>0</v>
      </c>
      <c r="T421" s="69"/>
    </row>
    <row r="422" spans="1:20" ht="15">
      <c r="A422" s="50">
        <v>138</v>
      </c>
      <c r="B422" s="15">
        <v>4</v>
      </c>
      <c r="C422" s="14" t="s">
        <v>161</v>
      </c>
      <c r="D422" s="14" t="s">
        <v>162</v>
      </c>
      <c r="E422" s="13">
        <v>104</v>
      </c>
      <c r="F422" s="15" t="s">
        <v>80</v>
      </c>
      <c r="G422" s="15">
        <v>31</v>
      </c>
      <c r="H422" s="15">
        <v>10</v>
      </c>
      <c r="I422" s="15">
        <v>1</v>
      </c>
      <c r="J422" s="15">
        <f>(G422-H422-I422)</f>
        <v>20</v>
      </c>
      <c r="K422" s="47">
        <v>19</v>
      </c>
      <c r="L422" s="48">
        <v>1</v>
      </c>
      <c r="M422" s="49">
        <v>0</v>
      </c>
      <c r="N422" s="50">
        <v>0</v>
      </c>
      <c r="O422" s="51">
        <v>0</v>
      </c>
      <c r="P422" s="51">
        <v>0</v>
      </c>
      <c r="Q422" s="51">
        <v>0</v>
      </c>
      <c r="R422" s="51">
        <v>0</v>
      </c>
      <c r="S422" s="53">
        <f>J422-K422-L422-M422-N422-O422-P422-Q422-R422</f>
        <v>0</v>
      </c>
      <c r="T422" s="69"/>
    </row>
    <row r="423" spans="1:20" ht="15">
      <c r="A423" s="50">
        <v>139</v>
      </c>
      <c r="B423" s="15">
        <v>5</v>
      </c>
      <c r="C423" s="14" t="s">
        <v>163</v>
      </c>
      <c r="D423" s="14" t="s">
        <v>125</v>
      </c>
      <c r="E423" s="13">
        <v>123</v>
      </c>
      <c r="F423" s="15" t="s">
        <v>144</v>
      </c>
      <c r="G423" s="15">
        <v>31</v>
      </c>
      <c r="H423" s="15">
        <v>10</v>
      </c>
      <c r="I423" s="15">
        <v>1</v>
      </c>
      <c r="J423" s="15">
        <f>(G423-H423-I423)</f>
        <v>20</v>
      </c>
      <c r="K423" s="47">
        <v>17</v>
      </c>
      <c r="L423" s="48">
        <v>1</v>
      </c>
      <c r="M423" s="49">
        <v>0</v>
      </c>
      <c r="N423" s="50">
        <v>1</v>
      </c>
      <c r="O423" s="51">
        <v>0</v>
      </c>
      <c r="P423" s="51">
        <v>0</v>
      </c>
      <c r="Q423" s="51">
        <v>1</v>
      </c>
      <c r="R423" s="51">
        <v>0</v>
      </c>
      <c r="S423" s="53">
        <f>J423-K423-L423-M423-N423-O423-P423-Q423-R423</f>
        <v>0</v>
      </c>
      <c r="T423" s="69"/>
    </row>
    <row r="424" spans="2:18" ht="15.75" thickBot="1">
      <c r="B424" s="64"/>
      <c r="C424" s="114"/>
      <c r="D424" s="115"/>
      <c r="E424" s="6"/>
      <c r="F424" s="6"/>
      <c r="G424" s="6"/>
      <c r="H424" s="6"/>
      <c r="I424" s="6"/>
      <c r="J424" s="6"/>
      <c r="K424" s="116"/>
      <c r="L424" s="42"/>
      <c r="M424" s="55"/>
      <c r="N424" s="56"/>
      <c r="O424" s="63"/>
      <c r="P424" s="63"/>
      <c r="Q424" s="63"/>
      <c r="R424" s="63"/>
    </row>
    <row r="425" spans="3:20" ht="15.75" thickBot="1">
      <c r="C425" s="237" t="s">
        <v>254</v>
      </c>
      <c r="D425" s="238"/>
      <c r="E425" s="238"/>
      <c r="F425" s="238"/>
      <c r="G425" s="238"/>
      <c r="H425" s="238"/>
      <c r="I425" s="238"/>
      <c r="J425" s="238"/>
      <c r="K425" s="238"/>
      <c r="L425" s="238"/>
      <c r="M425" s="239"/>
      <c r="N425" s="239"/>
      <c r="O425" s="239"/>
      <c r="P425" s="239"/>
      <c r="Q425" s="239"/>
      <c r="R425" s="239"/>
      <c r="S425" s="240"/>
      <c r="T425" s="165"/>
    </row>
    <row r="426" spans="14:18" ht="15">
      <c r="N426" s="56"/>
      <c r="O426" s="52"/>
      <c r="P426" s="52"/>
      <c r="Q426" s="52"/>
      <c r="R426" s="52"/>
    </row>
    <row r="427" spans="1:20" ht="84">
      <c r="A427" s="50" t="s">
        <v>197</v>
      </c>
      <c r="B427" s="15" t="s">
        <v>198</v>
      </c>
      <c r="C427" s="155" t="s">
        <v>0</v>
      </c>
      <c r="D427" s="155" t="s">
        <v>1</v>
      </c>
      <c r="E427" s="156" t="s">
        <v>304</v>
      </c>
      <c r="F427" s="156" t="s">
        <v>305</v>
      </c>
      <c r="G427" s="156" t="s">
        <v>306</v>
      </c>
      <c r="H427" s="156" t="s">
        <v>307</v>
      </c>
      <c r="I427" s="156" t="s">
        <v>308</v>
      </c>
      <c r="J427" s="157" t="s">
        <v>309</v>
      </c>
      <c r="K427" s="158" t="s">
        <v>310</v>
      </c>
      <c r="L427" s="159" t="s">
        <v>199</v>
      </c>
      <c r="M427" s="160" t="s">
        <v>311</v>
      </c>
      <c r="N427" s="161" t="s">
        <v>312</v>
      </c>
      <c r="O427" s="161" t="s">
        <v>263</v>
      </c>
      <c r="P427" s="161" t="s">
        <v>313</v>
      </c>
      <c r="Q427" s="161" t="s">
        <v>314</v>
      </c>
      <c r="R427" s="161" t="s">
        <v>315</v>
      </c>
      <c r="S427" s="161"/>
      <c r="T427" s="162"/>
    </row>
    <row r="428" spans="2:18" ht="15">
      <c r="B428" s="8"/>
      <c r="C428" s="7"/>
      <c r="D428" s="7"/>
      <c r="E428" s="6"/>
      <c r="F428" s="8"/>
      <c r="G428" s="8"/>
      <c r="H428" s="8"/>
      <c r="I428" s="8"/>
      <c r="J428" s="8"/>
      <c r="K428" s="54"/>
      <c r="L428" s="45"/>
      <c r="M428" s="55"/>
      <c r="N428" s="56"/>
      <c r="O428" s="52"/>
      <c r="P428" s="52"/>
      <c r="Q428" s="52"/>
      <c r="R428" s="52"/>
    </row>
    <row r="429" spans="1:20" ht="15">
      <c r="A429" s="50">
        <v>140</v>
      </c>
      <c r="B429" s="15">
        <v>6</v>
      </c>
      <c r="C429" s="14" t="s">
        <v>100</v>
      </c>
      <c r="D429" s="14" t="s">
        <v>104</v>
      </c>
      <c r="E429" s="13">
        <v>400</v>
      </c>
      <c r="F429" s="15" t="s">
        <v>30</v>
      </c>
      <c r="G429" s="15">
        <v>31</v>
      </c>
      <c r="H429" s="15">
        <v>10</v>
      </c>
      <c r="I429" s="15">
        <v>1</v>
      </c>
      <c r="J429" s="15">
        <f>(G429-H429-I429)</f>
        <v>20</v>
      </c>
      <c r="K429" s="47">
        <v>11</v>
      </c>
      <c r="L429" s="48">
        <v>4</v>
      </c>
      <c r="M429" s="49">
        <v>5</v>
      </c>
      <c r="N429" s="50">
        <v>0</v>
      </c>
      <c r="O429" s="51">
        <v>0</v>
      </c>
      <c r="P429" s="51">
        <v>0</v>
      </c>
      <c r="Q429" s="51">
        <v>0</v>
      </c>
      <c r="R429" s="51">
        <v>0</v>
      </c>
      <c r="S429" s="53">
        <f>J429-K429-L429-M429-N429-O429-P429-Q429-R429</f>
        <v>0</v>
      </c>
      <c r="T429" s="69"/>
    </row>
    <row r="430" spans="3:18" ht="15">
      <c r="C430" s="42"/>
      <c r="D430" s="4"/>
      <c r="E430" s="4"/>
      <c r="F430" s="4"/>
      <c r="G430" s="4"/>
      <c r="H430" s="4"/>
      <c r="I430" s="4"/>
      <c r="J430" s="4"/>
      <c r="K430" s="60"/>
      <c r="L430" s="4"/>
      <c r="N430" s="56"/>
      <c r="O430" s="52"/>
      <c r="P430" s="52"/>
      <c r="Q430" s="52"/>
      <c r="R430" s="52"/>
    </row>
    <row r="431" spans="1:20" ht="15">
      <c r="A431" s="50">
        <v>141</v>
      </c>
      <c r="B431" s="92">
        <v>7</v>
      </c>
      <c r="C431" s="121" t="s">
        <v>150</v>
      </c>
      <c r="D431" s="122" t="s">
        <v>9</v>
      </c>
      <c r="E431" s="13">
        <v>538</v>
      </c>
      <c r="F431" s="13" t="s">
        <v>316</v>
      </c>
      <c r="G431" s="15">
        <v>31</v>
      </c>
      <c r="H431" s="15">
        <v>10</v>
      </c>
      <c r="I431" s="15">
        <v>1</v>
      </c>
      <c r="J431" s="15">
        <f>(G431-H431-I431)</f>
        <v>20</v>
      </c>
      <c r="K431" s="47">
        <v>15</v>
      </c>
      <c r="L431" s="48">
        <v>1</v>
      </c>
      <c r="M431" s="49">
        <v>0</v>
      </c>
      <c r="N431" s="50">
        <v>1</v>
      </c>
      <c r="O431" s="51">
        <v>3</v>
      </c>
      <c r="P431" s="51">
        <v>0</v>
      </c>
      <c r="Q431" s="51">
        <v>0</v>
      </c>
      <c r="R431" s="51">
        <v>0</v>
      </c>
      <c r="S431" s="53">
        <f>J431-K431-L431-M431-N431-O431-P431-Q431-R431</f>
        <v>0</v>
      </c>
      <c r="T431" s="69"/>
    </row>
    <row r="432" spans="2:18" ht="15.75" thickBot="1">
      <c r="B432" s="8"/>
      <c r="C432" s="7"/>
      <c r="D432" s="7"/>
      <c r="E432" s="6"/>
      <c r="F432" s="8"/>
      <c r="G432" s="8"/>
      <c r="H432" s="8"/>
      <c r="I432" s="8"/>
      <c r="J432" s="8"/>
      <c r="K432" s="54"/>
      <c r="L432" s="45"/>
      <c r="M432" s="55"/>
      <c r="N432" s="56"/>
      <c r="O432" s="52"/>
      <c r="P432" s="52"/>
      <c r="Q432" s="52"/>
      <c r="R432" s="52"/>
    </row>
    <row r="433" spans="3:25" ht="15.75" customHeight="1" thickBot="1">
      <c r="C433" s="237" t="s">
        <v>255</v>
      </c>
      <c r="D433" s="238"/>
      <c r="E433" s="238"/>
      <c r="F433" s="238"/>
      <c r="G433" s="238"/>
      <c r="H433" s="238"/>
      <c r="I433" s="238"/>
      <c r="J433" s="238"/>
      <c r="K433" s="238"/>
      <c r="L433" s="238"/>
      <c r="M433" s="239"/>
      <c r="N433" s="239"/>
      <c r="O433" s="239"/>
      <c r="P433" s="239"/>
      <c r="Q433" s="239"/>
      <c r="R433" s="239"/>
      <c r="S433" s="240"/>
      <c r="T433" s="191"/>
      <c r="U433" s="229" t="s">
        <v>292</v>
      </c>
      <c r="V433" s="229" t="s">
        <v>300</v>
      </c>
      <c r="W433" s="229" t="s">
        <v>301</v>
      </c>
      <c r="X433" s="232" t="s">
        <v>302</v>
      </c>
      <c r="Y433" s="229" t="s">
        <v>303</v>
      </c>
    </row>
    <row r="434" spans="3:25" ht="15" customHeight="1">
      <c r="C434" s="42"/>
      <c r="D434" s="4"/>
      <c r="E434" s="4"/>
      <c r="F434" s="4"/>
      <c r="G434" s="4"/>
      <c r="H434" s="4"/>
      <c r="I434" s="4"/>
      <c r="J434" s="4"/>
      <c r="K434" s="60"/>
      <c r="L434" s="4"/>
      <c r="N434" s="56"/>
      <c r="O434" s="52"/>
      <c r="P434" s="52"/>
      <c r="Q434" s="52"/>
      <c r="R434" s="52"/>
      <c r="U434" s="230"/>
      <c r="V434" s="230"/>
      <c r="W434" s="230"/>
      <c r="X434" s="233"/>
      <c r="Y434" s="230"/>
    </row>
    <row r="435" spans="1:25" ht="84">
      <c r="A435" s="50" t="s">
        <v>197</v>
      </c>
      <c r="B435" s="15" t="s">
        <v>198</v>
      </c>
      <c r="C435" s="155" t="s">
        <v>0</v>
      </c>
      <c r="D435" s="155" t="s">
        <v>1</v>
      </c>
      <c r="E435" s="156" t="s">
        <v>304</v>
      </c>
      <c r="F435" s="156" t="s">
        <v>305</v>
      </c>
      <c r="G435" s="156" t="s">
        <v>306</v>
      </c>
      <c r="H435" s="156" t="s">
        <v>307</v>
      </c>
      <c r="I435" s="156" t="s">
        <v>308</v>
      </c>
      <c r="J435" s="157" t="s">
        <v>309</v>
      </c>
      <c r="K435" s="158" t="s">
        <v>310</v>
      </c>
      <c r="L435" s="159" t="s">
        <v>199</v>
      </c>
      <c r="M435" s="160" t="s">
        <v>311</v>
      </c>
      <c r="N435" s="161" t="s">
        <v>312</v>
      </c>
      <c r="O435" s="161" t="s">
        <v>263</v>
      </c>
      <c r="P435" s="161" t="s">
        <v>313</v>
      </c>
      <c r="Q435" s="161" t="s">
        <v>314</v>
      </c>
      <c r="R435" s="161" t="s">
        <v>315</v>
      </c>
      <c r="S435" s="161"/>
      <c r="T435" s="162"/>
      <c r="U435" s="230"/>
      <c r="V435" s="230"/>
      <c r="W435" s="230"/>
      <c r="X435" s="233"/>
      <c r="Y435" s="230"/>
    </row>
    <row r="436" spans="14:25" ht="15">
      <c r="N436" s="56"/>
      <c r="O436" s="52"/>
      <c r="P436" s="52"/>
      <c r="Q436" s="52"/>
      <c r="R436" s="52"/>
      <c r="U436" s="230"/>
      <c r="V436" s="230"/>
      <c r="W436" s="230"/>
      <c r="X436" s="233"/>
      <c r="Y436" s="230"/>
    </row>
    <row r="437" spans="1:25" ht="15">
      <c r="A437" s="50">
        <v>142</v>
      </c>
      <c r="B437" s="15">
        <v>8</v>
      </c>
      <c r="C437" s="14" t="s">
        <v>139</v>
      </c>
      <c r="D437" s="14" t="s">
        <v>140</v>
      </c>
      <c r="E437" s="13">
        <v>151</v>
      </c>
      <c r="F437" s="15" t="s">
        <v>5</v>
      </c>
      <c r="G437" s="15">
        <v>31</v>
      </c>
      <c r="H437" s="15">
        <v>10</v>
      </c>
      <c r="I437" s="15">
        <v>1</v>
      </c>
      <c r="J437" s="15">
        <f>(G437-H437-I437)</f>
        <v>20</v>
      </c>
      <c r="K437" s="47">
        <v>20</v>
      </c>
      <c r="L437" s="48">
        <v>0</v>
      </c>
      <c r="M437" s="49">
        <v>0</v>
      </c>
      <c r="N437" s="50">
        <v>0</v>
      </c>
      <c r="O437" s="51">
        <v>0</v>
      </c>
      <c r="P437" s="51">
        <v>0</v>
      </c>
      <c r="Q437" s="51">
        <v>0</v>
      </c>
      <c r="R437" s="51">
        <v>0</v>
      </c>
      <c r="S437" s="53">
        <f>J437-K437-L437-M437-N437-O437-P437-Q437-R437</f>
        <v>0</v>
      </c>
      <c r="T437" s="69"/>
      <c r="U437" s="230"/>
      <c r="V437" s="230"/>
      <c r="W437" s="230"/>
      <c r="X437" s="233"/>
      <c r="Y437" s="230"/>
    </row>
    <row r="438" spans="1:25" ht="15.75" thickBot="1">
      <c r="A438" s="50">
        <v>143</v>
      </c>
      <c r="B438" s="15">
        <v>9</v>
      </c>
      <c r="C438" s="14" t="s">
        <v>88</v>
      </c>
      <c r="D438" s="14" t="s">
        <v>74</v>
      </c>
      <c r="E438" s="13">
        <v>126</v>
      </c>
      <c r="F438" s="15" t="s">
        <v>89</v>
      </c>
      <c r="G438" s="15">
        <v>31</v>
      </c>
      <c r="H438" s="73">
        <v>23</v>
      </c>
      <c r="I438" s="15">
        <v>1</v>
      </c>
      <c r="J438" s="15">
        <f>(G438-H438-I438)</f>
        <v>7</v>
      </c>
      <c r="K438" s="47">
        <v>6</v>
      </c>
      <c r="L438" s="48">
        <v>1</v>
      </c>
      <c r="M438" s="49">
        <v>0</v>
      </c>
      <c r="N438" s="50">
        <v>0</v>
      </c>
      <c r="O438" s="51">
        <v>0</v>
      </c>
      <c r="P438" s="51">
        <v>0</v>
      </c>
      <c r="Q438" s="51">
        <v>0</v>
      </c>
      <c r="R438" s="51">
        <v>0</v>
      </c>
      <c r="S438" s="53">
        <f>J438-K438-L438-M438-N438-O438-P438-Q438-R438</f>
        <v>0</v>
      </c>
      <c r="T438" s="69"/>
      <c r="U438" s="231"/>
      <c r="V438" s="231"/>
      <c r="W438" s="231"/>
      <c r="X438" s="234"/>
      <c r="Y438" s="231"/>
    </row>
    <row r="439" spans="2:18" ht="15.75" thickBot="1">
      <c r="B439" s="64"/>
      <c r="C439" s="114"/>
      <c r="D439" s="115"/>
      <c r="E439" s="6"/>
      <c r="F439" s="6"/>
      <c r="G439" s="6"/>
      <c r="H439" s="6"/>
      <c r="I439" s="6"/>
      <c r="J439" s="6"/>
      <c r="K439" s="116"/>
      <c r="L439" s="42"/>
      <c r="M439" s="55"/>
      <c r="N439" s="56"/>
      <c r="O439" s="63"/>
      <c r="P439" s="63"/>
      <c r="Q439" s="63"/>
      <c r="R439" s="63"/>
    </row>
    <row r="440" spans="1:25" s="177" customFormat="1" ht="56.25" customHeight="1" thickBot="1">
      <c r="A440" s="166">
        <v>143</v>
      </c>
      <c r="B440" s="166">
        <v>9</v>
      </c>
      <c r="C440" s="235" t="s">
        <v>256</v>
      </c>
      <c r="D440" s="236"/>
      <c r="E440" s="186"/>
      <c r="J440" s="169">
        <f aca="true" t="shared" si="12" ref="J440:S440">SUM(J405:J438)</f>
        <v>167</v>
      </c>
      <c r="K440" s="170">
        <f t="shared" si="12"/>
        <v>144</v>
      </c>
      <c r="L440" s="171">
        <f t="shared" si="12"/>
        <v>10</v>
      </c>
      <c r="M440" s="171">
        <f t="shared" si="12"/>
        <v>5</v>
      </c>
      <c r="N440" s="171">
        <f t="shared" si="12"/>
        <v>3</v>
      </c>
      <c r="O440" s="171">
        <f t="shared" si="12"/>
        <v>3</v>
      </c>
      <c r="P440" s="171">
        <f t="shared" si="12"/>
        <v>0</v>
      </c>
      <c r="Q440" s="170">
        <f t="shared" si="12"/>
        <v>2</v>
      </c>
      <c r="R440" s="170">
        <f t="shared" si="12"/>
        <v>0</v>
      </c>
      <c r="S440" s="170">
        <f t="shared" si="12"/>
        <v>0</v>
      </c>
      <c r="T440" s="170"/>
      <c r="U440" s="173">
        <f>J440</f>
        <v>167</v>
      </c>
      <c r="V440" s="174">
        <f>L440+M440+N440+O440+P440</f>
        <v>21</v>
      </c>
      <c r="W440" s="126">
        <f>U440-V440</f>
        <v>146</v>
      </c>
      <c r="X440" s="175">
        <f>(U440-V440)/ABS(U440)</f>
        <v>0.874251497005988</v>
      </c>
      <c r="Y440" s="176">
        <f>V440/U440%</f>
        <v>12.574850299401199</v>
      </c>
    </row>
    <row r="441" spans="1:25" s="18" customFormat="1" ht="15.75">
      <c r="A441" s="136"/>
      <c r="B441" s="136"/>
      <c r="C441" s="137"/>
      <c r="D441" s="138"/>
      <c r="E441" s="93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87"/>
      <c r="V441" s="187"/>
      <c r="W441" s="187"/>
      <c r="X441" s="188"/>
      <c r="Y441" s="189"/>
    </row>
    <row r="442" ht="15.75" thickBot="1"/>
    <row r="443" spans="3:25" ht="27" thickBot="1">
      <c r="C443" s="224" t="s">
        <v>270</v>
      </c>
      <c r="D443" s="225"/>
      <c r="E443" s="225"/>
      <c r="F443" s="225"/>
      <c r="G443" s="225"/>
      <c r="H443" s="225"/>
      <c r="I443" s="225"/>
      <c r="J443" s="225"/>
      <c r="K443" s="225"/>
      <c r="L443" s="225"/>
      <c r="M443" s="225"/>
      <c r="N443" s="225"/>
      <c r="O443" s="225"/>
      <c r="P443" s="225"/>
      <c r="Q443" s="225"/>
      <c r="R443" s="225"/>
      <c r="S443" s="225"/>
      <c r="T443" s="225"/>
      <c r="U443" s="225"/>
      <c r="V443" s="225"/>
      <c r="W443" s="225"/>
      <c r="X443" s="225"/>
      <c r="Y443" s="226"/>
    </row>
    <row r="445" spans="1:25" s="153" customFormat="1" ht="142.5">
      <c r="A445" s="146" t="s">
        <v>261</v>
      </c>
      <c r="B445" s="147" t="s">
        <v>262</v>
      </c>
      <c r="C445" s="147" t="s">
        <v>0</v>
      </c>
      <c r="D445" s="147" t="s">
        <v>1</v>
      </c>
      <c r="E445" s="147" t="s">
        <v>287</v>
      </c>
      <c r="F445" s="147" t="s">
        <v>288</v>
      </c>
      <c r="G445" s="147" t="s">
        <v>289</v>
      </c>
      <c r="H445" s="147" t="s">
        <v>290</v>
      </c>
      <c r="I445" s="147" t="s">
        <v>291</v>
      </c>
      <c r="J445" s="147" t="s">
        <v>292</v>
      </c>
      <c r="K445" s="148" t="s">
        <v>293</v>
      </c>
      <c r="L445" s="149" t="s">
        <v>294</v>
      </c>
      <c r="M445" s="150" t="s">
        <v>295</v>
      </c>
      <c r="N445" s="151" t="s">
        <v>296</v>
      </c>
      <c r="O445" s="151" t="s">
        <v>263</v>
      </c>
      <c r="P445" s="151" t="s">
        <v>297</v>
      </c>
      <c r="Q445" s="151" t="s">
        <v>298</v>
      </c>
      <c r="R445" s="151" t="s">
        <v>299</v>
      </c>
      <c r="S445" s="151"/>
      <c r="T445" s="151"/>
      <c r="U445" s="152" t="s">
        <v>292</v>
      </c>
      <c r="V445" s="146" t="s">
        <v>300</v>
      </c>
      <c r="W445" s="146" t="s">
        <v>301</v>
      </c>
      <c r="X445" s="146" t="s">
        <v>302</v>
      </c>
      <c r="Y445" s="146" t="s">
        <v>303</v>
      </c>
    </row>
    <row r="446" spans="21:25" ht="15">
      <c r="U446" s="144"/>
      <c r="V446" s="144"/>
      <c r="W446" s="144"/>
      <c r="X446" s="145"/>
      <c r="Y446" s="144"/>
    </row>
    <row r="447" spans="3:18" ht="15.75" thickBot="1">
      <c r="C447" s="66"/>
      <c r="D447" s="81"/>
      <c r="E447" s="98"/>
      <c r="K447" s="44"/>
      <c r="L447" s="45"/>
      <c r="M447" s="55"/>
      <c r="N447" s="45"/>
      <c r="O447" s="45"/>
      <c r="P447" s="45"/>
      <c r="Q447" s="45"/>
      <c r="R447" s="45"/>
    </row>
    <row r="448" spans="1:25" s="124" customFormat="1" ht="56.25" customHeight="1" thickBot="1">
      <c r="A448" s="125">
        <v>143</v>
      </c>
      <c r="B448" s="123">
        <f>B81+B190+B263+B348+B399+B440</f>
        <v>143</v>
      </c>
      <c r="C448" s="227" t="s">
        <v>191</v>
      </c>
      <c r="D448" s="228"/>
      <c r="J448" s="201">
        <f aca="true" t="shared" si="13" ref="J448:S448">SUM(J44+J79+J190+J263+J348+J399+J440)</f>
        <v>3026</v>
      </c>
      <c r="K448" s="125">
        <f t="shared" si="13"/>
        <v>2619</v>
      </c>
      <c r="L448" s="202">
        <f t="shared" si="13"/>
        <v>307</v>
      </c>
      <c r="M448" s="202">
        <f t="shared" si="13"/>
        <v>55</v>
      </c>
      <c r="N448" s="202">
        <f t="shared" si="13"/>
        <v>20</v>
      </c>
      <c r="O448" s="202">
        <f t="shared" si="13"/>
        <v>28</v>
      </c>
      <c r="P448" s="202">
        <f t="shared" si="13"/>
        <v>0</v>
      </c>
      <c r="Q448" s="125">
        <f t="shared" si="13"/>
        <v>9</v>
      </c>
      <c r="R448" s="125">
        <f t="shared" si="13"/>
        <v>173</v>
      </c>
      <c r="S448" s="125">
        <f t="shared" si="13"/>
        <v>-12</v>
      </c>
      <c r="T448" s="125"/>
      <c r="U448" s="201">
        <f>J448</f>
        <v>3026</v>
      </c>
      <c r="V448" s="202">
        <f>L448+M448+N448+O448+P448</f>
        <v>410</v>
      </c>
      <c r="W448" s="125">
        <f>U448-V448</f>
        <v>2616</v>
      </c>
      <c r="X448" s="127">
        <f>(U448-V448)/ABS(U448)</f>
        <v>0.8645076007931263</v>
      </c>
      <c r="Y448" s="128">
        <f>V448/U448%</f>
        <v>13.549239920687375</v>
      </c>
    </row>
    <row r="450" ht="15">
      <c r="C450" s="20" t="s">
        <v>271</v>
      </c>
    </row>
    <row r="451" spans="1:25" s="81" customFormat="1" ht="15">
      <c r="A451" s="56"/>
      <c r="B451" s="19"/>
      <c r="C451" s="66"/>
      <c r="D451" s="66"/>
      <c r="E451" s="19"/>
      <c r="F451" s="19"/>
      <c r="G451" s="19"/>
      <c r="H451" s="19"/>
      <c r="I451" s="19"/>
      <c r="J451" s="19"/>
      <c r="K451" s="60"/>
      <c r="L451" s="19"/>
      <c r="M451" s="129"/>
      <c r="N451" s="19"/>
      <c r="O451" s="130"/>
      <c r="P451" s="130"/>
      <c r="Q451" s="130"/>
      <c r="R451" s="130"/>
      <c r="S451" s="56"/>
      <c r="T451" s="56"/>
      <c r="U451" s="76"/>
      <c r="V451" s="19"/>
      <c r="W451" s="19"/>
      <c r="X451" s="19"/>
      <c r="Y451" s="19"/>
    </row>
    <row r="452" spans="1:25" s="81" customFormat="1" ht="15">
      <c r="A452" s="56"/>
      <c r="B452" s="19"/>
      <c r="C452" s="66" t="s">
        <v>257</v>
      </c>
      <c r="D452" s="66"/>
      <c r="E452" s="19"/>
      <c r="F452" s="19"/>
      <c r="G452" s="19"/>
      <c r="H452" s="19"/>
      <c r="I452" s="19"/>
      <c r="J452" s="19"/>
      <c r="K452" s="60"/>
      <c r="L452" s="19"/>
      <c r="M452" s="131"/>
      <c r="N452" s="19"/>
      <c r="O452" s="130"/>
      <c r="P452" s="130"/>
      <c r="Q452" s="130"/>
      <c r="R452" s="130"/>
      <c r="S452" s="56"/>
      <c r="T452" s="56"/>
      <c r="U452" s="76"/>
      <c r="V452" s="19"/>
      <c r="W452" s="19"/>
      <c r="X452" s="19"/>
      <c r="Y452" s="19"/>
    </row>
    <row r="453" spans="1:25" s="81" customFormat="1" ht="15">
      <c r="A453" s="56"/>
      <c r="B453" s="19"/>
      <c r="C453" s="66"/>
      <c r="D453" s="66"/>
      <c r="E453" s="19"/>
      <c r="F453" s="19"/>
      <c r="G453" s="19"/>
      <c r="H453" s="19"/>
      <c r="I453" s="19"/>
      <c r="J453" s="19"/>
      <c r="K453" s="60"/>
      <c r="L453" s="19"/>
      <c r="M453" s="131"/>
      <c r="N453" s="19"/>
      <c r="O453" s="130"/>
      <c r="P453" s="130"/>
      <c r="Q453" s="130"/>
      <c r="R453" s="130"/>
      <c r="S453" s="56"/>
      <c r="T453" s="56"/>
      <c r="U453" s="76"/>
      <c r="V453" s="19"/>
      <c r="W453" s="19"/>
      <c r="X453" s="19"/>
      <c r="Y453" s="19"/>
    </row>
    <row r="454" ht="15">
      <c r="C454" s="20" t="s">
        <v>317</v>
      </c>
    </row>
    <row r="456" ht="15">
      <c r="C456" s="20" t="s">
        <v>258</v>
      </c>
    </row>
    <row r="458" ht="15">
      <c r="C458" s="20" t="s">
        <v>259</v>
      </c>
    </row>
  </sheetData>
  <mergeCells count="100">
    <mergeCell ref="B403:N403"/>
    <mergeCell ref="C406:S406"/>
    <mergeCell ref="C412:S412"/>
    <mergeCell ref="C425:S425"/>
    <mergeCell ref="B352:N352"/>
    <mergeCell ref="C355:S355"/>
    <mergeCell ref="C361:S361"/>
    <mergeCell ref="C369:S369"/>
    <mergeCell ref="C270:S270"/>
    <mergeCell ref="C276:S276"/>
    <mergeCell ref="W341:W346"/>
    <mergeCell ref="C308:S308"/>
    <mergeCell ref="C317:S317"/>
    <mergeCell ref="C328:S328"/>
    <mergeCell ref="C334:S334"/>
    <mergeCell ref="C341:S341"/>
    <mergeCell ref="U341:U346"/>
    <mergeCell ref="V341:V346"/>
    <mergeCell ref="C61:S61"/>
    <mergeCell ref="U252:U261"/>
    <mergeCell ref="V252:V261"/>
    <mergeCell ref="W252:W261"/>
    <mergeCell ref="C70:S70"/>
    <mergeCell ref="U183:U188"/>
    <mergeCell ref="V183:V188"/>
    <mergeCell ref="W183:W188"/>
    <mergeCell ref="C94:S94"/>
    <mergeCell ref="C136:S136"/>
    <mergeCell ref="C144:S144"/>
    <mergeCell ref="V71:V77"/>
    <mergeCell ref="W71:W77"/>
    <mergeCell ref="C79:D79"/>
    <mergeCell ref="C81:D81"/>
    <mergeCell ref="U71:U77"/>
    <mergeCell ref="C102:S102"/>
    <mergeCell ref="C109:S109"/>
    <mergeCell ref="C118:S118"/>
    <mergeCell ref="C128:S128"/>
    <mergeCell ref="C2:Y3"/>
    <mergeCell ref="C5:Y5"/>
    <mergeCell ref="C7:Y7"/>
    <mergeCell ref="C11:Y11"/>
    <mergeCell ref="C17:S17"/>
    <mergeCell ref="C23:S23"/>
    <mergeCell ref="C36:S36"/>
    <mergeCell ref="X36:X42"/>
    <mergeCell ref="W36:W42"/>
    <mergeCell ref="V36:V42"/>
    <mergeCell ref="U36:U42"/>
    <mergeCell ref="Y36:Y42"/>
    <mergeCell ref="C47:Y47"/>
    <mergeCell ref="C49:S49"/>
    <mergeCell ref="C55:S55"/>
    <mergeCell ref="C44:D44"/>
    <mergeCell ref="X71:X77"/>
    <mergeCell ref="Y71:Y77"/>
    <mergeCell ref="C84:Y84"/>
    <mergeCell ref="C88:S88"/>
    <mergeCell ref="C150:S150"/>
    <mergeCell ref="C165:S165"/>
    <mergeCell ref="C171:S171"/>
    <mergeCell ref="C179:S179"/>
    <mergeCell ref="X183:X188"/>
    <mergeCell ref="Y183:Y188"/>
    <mergeCell ref="C190:D190"/>
    <mergeCell ref="C193:Y193"/>
    <mergeCell ref="C197:S197"/>
    <mergeCell ref="C203:S203"/>
    <mergeCell ref="C212:S212"/>
    <mergeCell ref="C222:S222"/>
    <mergeCell ref="C232:S232"/>
    <mergeCell ref="C240:S240"/>
    <mergeCell ref="C246:S246"/>
    <mergeCell ref="X252:X261"/>
    <mergeCell ref="Y252:Y261"/>
    <mergeCell ref="C263:D263"/>
    <mergeCell ref="C266:Y266"/>
    <mergeCell ref="C252:S252"/>
    <mergeCell ref="X341:X346"/>
    <mergeCell ref="Y341:Y346"/>
    <mergeCell ref="C348:D348"/>
    <mergeCell ref="C351:Y351"/>
    <mergeCell ref="C375:S375"/>
    <mergeCell ref="C384:S384"/>
    <mergeCell ref="U392:U397"/>
    <mergeCell ref="V392:V397"/>
    <mergeCell ref="X392:X397"/>
    <mergeCell ref="Y392:Y397"/>
    <mergeCell ref="C399:D399"/>
    <mergeCell ref="C402:Y402"/>
    <mergeCell ref="W392:W397"/>
    <mergeCell ref="C443:Y443"/>
    <mergeCell ref="C448:D448"/>
    <mergeCell ref="V433:V438"/>
    <mergeCell ref="W433:W438"/>
    <mergeCell ref="X433:X438"/>
    <mergeCell ref="Y433:Y438"/>
    <mergeCell ref="C440:D440"/>
    <mergeCell ref="C433:S433"/>
    <mergeCell ref="U433:U43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2" r:id="rId1"/>
  <rowBreaks count="5" manualBreakCount="5">
    <brk id="81" max="255" man="1"/>
    <brk id="190" max="255" man="1"/>
    <brk id="263" max="255" man="1"/>
    <brk id="399" max="24" man="1"/>
    <brk id="4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457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21" bestFit="1" customWidth="1"/>
    <col min="2" max="2" width="5.00390625" style="21" customWidth="1"/>
    <col min="3" max="4" width="16.7109375" style="20" customWidth="1"/>
    <col min="5" max="5" width="6.28125" style="1" bestFit="1" customWidth="1"/>
    <col min="6" max="8" width="4.7109375" style="20" customWidth="1"/>
    <col min="9" max="9" width="4.57421875" style="20" customWidth="1"/>
    <col min="10" max="10" width="4.7109375" style="20" customWidth="1"/>
    <col min="11" max="11" width="4.7109375" style="22" customWidth="1"/>
    <col min="12" max="12" width="4.7109375" style="23" customWidth="1"/>
    <col min="13" max="13" width="4.7109375" style="24" customWidth="1"/>
    <col min="14" max="14" width="4.57421875" style="20" customWidth="1"/>
    <col min="15" max="17" width="4.7109375" style="20" customWidth="1"/>
    <col min="18" max="19" width="4.7109375" style="21" hidden="1" customWidth="1"/>
    <col min="20" max="20" width="6.7109375" style="3" customWidth="1"/>
    <col min="21" max="21" width="6.8515625" style="2" customWidth="1"/>
    <col min="22" max="22" width="6.7109375" style="2" customWidth="1"/>
    <col min="23" max="23" width="8.421875" style="2" customWidth="1"/>
    <col min="24" max="24" width="8.7109375" style="2" customWidth="1"/>
    <col min="25" max="16384" width="9.140625" style="20" customWidth="1"/>
  </cols>
  <sheetData>
    <row r="1" spans="14:17" ht="15.75" customHeight="1" thickBot="1">
      <c r="N1" s="21"/>
      <c r="O1" s="21"/>
      <c r="P1" s="21"/>
      <c r="Q1" s="21"/>
    </row>
    <row r="2" spans="1:24" s="25" customFormat="1" ht="24.75" customHeight="1">
      <c r="A2" s="26"/>
      <c r="B2" s="132"/>
      <c r="C2" s="247" t="s">
        <v>324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9"/>
    </row>
    <row r="3" spans="1:24" s="25" customFormat="1" ht="24.75" customHeight="1" thickBot="1">
      <c r="A3" s="26"/>
      <c r="B3" s="133"/>
      <c r="C3" s="250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2"/>
    </row>
    <row r="4" spans="1:24" s="25" customFormat="1" ht="15.75" customHeight="1" thickBot="1">
      <c r="A4" s="26"/>
      <c r="B4" s="27"/>
      <c r="C4" s="28"/>
      <c r="D4" s="28"/>
      <c r="E4" s="29"/>
      <c r="F4" s="28"/>
      <c r="G4" s="28"/>
      <c r="H4" s="28"/>
      <c r="I4" s="28"/>
      <c r="J4" s="28"/>
      <c r="K4" s="30"/>
      <c r="L4" s="31"/>
      <c r="M4" s="32"/>
      <c r="N4" s="33"/>
      <c r="O4" s="33"/>
      <c r="P4" s="33"/>
      <c r="Q4" s="33"/>
      <c r="R4" s="26"/>
      <c r="S4" s="26"/>
      <c r="T4" s="144"/>
      <c r="U4" s="144"/>
      <c r="V4" s="144"/>
      <c r="W4" s="145"/>
      <c r="X4" s="144"/>
    </row>
    <row r="5" spans="1:24" s="34" customFormat="1" ht="24.75" customHeight="1" thickBot="1">
      <c r="A5" s="35"/>
      <c r="B5" s="134"/>
      <c r="C5" s="253" t="s">
        <v>325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5"/>
    </row>
    <row r="6" spans="1:24" s="34" customFormat="1" ht="15.75" customHeight="1" thickBot="1">
      <c r="A6" s="35"/>
      <c r="B6" s="36"/>
      <c r="C6" s="5"/>
      <c r="D6" s="5"/>
      <c r="E6" s="37"/>
      <c r="F6" s="38"/>
      <c r="G6" s="38"/>
      <c r="H6" s="38"/>
      <c r="I6" s="38"/>
      <c r="J6" s="38"/>
      <c r="K6" s="39"/>
      <c r="L6" s="40"/>
      <c r="M6" s="41"/>
      <c r="N6" s="35"/>
      <c r="O6" s="35"/>
      <c r="P6" s="35"/>
      <c r="Q6" s="35"/>
      <c r="R6" s="35"/>
      <c r="S6" s="35"/>
      <c r="T6" s="144"/>
      <c r="U6" s="144"/>
      <c r="V6" s="144"/>
      <c r="W6" s="145"/>
      <c r="X6" s="144"/>
    </row>
    <row r="7" spans="2:24" ht="30" customHeight="1" thickBot="1">
      <c r="B7" s="135"/>
      <c r="C7" s="256" t="s">
        <v>260</v>
      </c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8"/>
    </row>
    <row r="8" spans="2:24" ht="15.75" customHeight="1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T8" s="144"/>
      <c r="U8" s="144"/>
      <c r="V8" s="144"/>
      <c r="W8" s="145"/>
      <c r="X8" s="144"/>
    </row>
    <row r="9" spans="1:24" s="153" customFormat="1" ht="142.5">
      <c r="A9" s="146" t="s">
        <v>261</v>
      </c>
      <c r="B9" s="147" t="s">
        <v>262</v>
      </c>
      <c r="C9" s="147" t="s">
        <v>0</v>
      </c>
      <c r="D9" s="147" t="s">
        <v>1</v>
      </c>
      <c r="E9" s="147" t="s">
        <v>287</v>
      </c>
      <c r="F9" s="147" t="s">
        <v>288</v>
      </c>
      <c r="G9" s="147" t="s">
        <v>289</v>
      </c>
      <c r="H9" s="147" t="s">
        <v>290</v>
      </c>
      <c r="I9" s="147" t="s">
        <v>291</v>
      </c>
      <c r="J9" s="147" t="s">
        <v>292</v>
      </c>
      <c r="K9" s="148" t="s">
        <v>293</v>
      </c>
      <c r="L9" s="149" t="s">
        <v>294</v>
      </c>
      <c r="M9" s="150" t="s">
        <v>295</v>
      </c>
      <c r="N9" s="151" t="s">
        <v>296</v>
      </c>
      <c r="O9" s="151" t="s">
        <v>263</v>
      </c>
      <c r="P9" s="151" t="s">
        <v>297</v>
      </c>
      <c r="Q9" s="151" t="s">
        <v>298</v>
      </c>
      <c r="R9" s="151"/>
      <c r="S9" s="151"/>
      <c r="T9" s="152" t="s">
        <v>292</v>
      </c>
      <c r="U9" s="146" t="s">
        <v>300</v>
      </c>
      <c r="V9" s="146" t="s">
        <v>301</v>
      </c>
      <c r="W9" s="146" t="s">
        <v>302</v>
      </c>
      <c r="X9" s="146" t="s">
        <v>303</v>
      </c>
    </row>
    <row r="10" spans="1:19" ht="15.75" thickBot="1">
      <c r="A10" s="56"/>
      <c r="B10" s="8"/>
      <c r="C10" s="7"/>
      <c r="D10" s="7"/>
      <c r="E10" s="6"/>
      <c r="F10" s="8"/>
      <c r="G10" s="8"/>
      <c r="H10" s="8"/>
      <c r="I10" s="8"/>
      <c r="J10" s="8"/>
      <c r="K10" s="54"/>
      <c r="L10" s="45"/>
      <c r="M10" s="55"/>
      <c r="N10" s="56"/>
      <c r="O10" s="52"/>
      <c r="P10" s="52"/>
      <c r="Q10" s="52"/>
      <c r="R10" s="69"/>
      <c r="S10" s="69"/>
    </row>
    <row r="11" spans="2:24" ht="32.25" thickBot="1">
      <c r="B11" s="140"/>
      <c r="C11" s="224" t="s">
        <v>272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6"/>
    </row>
    <row r="12" spans="1:19" ht="15">
      <c r="A12" s="56"/>
      <c r="B12" s="8"/>
      <c r="C12" s="7"/>
      <c r="D12" s="7"/>
      <c r="E12" s="6"/>
      <c r="F12" s="8"/>
      <c r="G12" s="8"/>
      <c r="H12" s="8"/>
      <c r="I12" s="8"/>
      <c r="J12" s="8"/>
      <c r="K12" s="54"/>
      <c r="L12" s="45"/>
      <c r="M12" s="55"/>
      <c r="N12" s="56"/>
      <c r="O12" s="52"/>
      <c r="P12" s="52"/>
      <c r="Q12" s="52"/>
      <c r="R12" s="69"/>
      <c r="S12" s="69"/>
    </row>
    <row r="13" spans="1:24" s="164" customFormat="1" ht="84">
      <c r="A13" s="154" t="s">
        <v>197</v>
      </c>
      <c r="B13" s="155" t="s">
        <v>198</v>
      </c>
      <c r="C13" s="155" t="s">
        <v>0</v>
      </c>
      <c r="D13" s="155" t="s">
        <v>1</v>
      </c>
      <c r="E13" s="156" t="s">
        <v>304</v>
      </c>
      <c r="F13" s="156" t="s">
        <v>305</v>
      </c>
      <c r="G13" s="156" t="s">
        <v>306</v>
      </c>
      <c r="H13" s="156" t="s">
        <v>307</v>
      </c>
      <c r="I13" s="156" t="s">
        <v>308</v>
      </c>
      <c r="J13" s="157" t="s">
        <v>309</v>
      </c>
      <c r="K13" s="158" t="s">
        <v>310</v>
      </c>
      <c r="L13" s="159" t="s">
        <v>199</v>
      </c>
      <c r="M13" s="160" t="s">
        <v>311</v>
      </c>
      <c r="N13" s="161" t="s">
        <v>312</v>
      </c>
      <c r="O13" s="161" t="s">
        <v>263</v>
      </c>
      <c r="P13" s="161" t="s">
        <v>313</v>
      </c>
      <c r="Q13" s="161" t="s">
        <v>314</v>
      </c>
      <c r="R13" s="161"/>
      <c r="S13" s="162"/>
      <c r="T13" s="163"/>
      <c r="U13" s="163"/>
      <c r="V13" s="163"/>
      <c r="W13" s="163"/>
      <c r="X13" s="163"/>
    </row>
    <row r="14" spans="1:19" ht="15">
      <c r="A14" s="56"/>
      <c r="B14" s="8"/>
      <c r="C14" s="7"/>
      <c r="D14" s="7"/>
      <c r="E14" s="6"/>
      <c r="F14" s="8"/>
      <c r="G14" s="8"/>
      <c r="H14" s="8"/>
      <c r="I14" s="8"/>
      <c r="J14" s="8"/>
      <c r="K14" s="54"/>
      <c r="L14" s="45"/>
      <c r="M14" s="55"/>
      <c r="N14" s="56"/>
      <c r="O14" s="52"/>
      <c r="P14" s="52"/>
      <c r="Q14" s="52"/>
      <c r="R14" s="69"/>
      <c r="S14" s="69"/>
    </row>
    <row r="15" spans="1:19" ht="15">
      <c r="A15" s="50">
        <v>1</v>
      </c>
      <c r="B15" s="15">
        <v>1</v>
      </c>
      <c r="C15" s="14" t="s">
        <v>286</v>
      </c>
      <c r="D15" s="14" t="s">
        <v>96</v>
      </c>
      <c r="E15" s="13">
        <v>9987</v>
      </c>
      <c r="F15" s="15" t="s">
        <v>201</v>
      </c>
      <c r="G15" s="15">
        <v>28</v>
      </c>
      <c r="H15" s="15">
        <v>8</v>
      </c>
      <c r="I15" s="15">
        <v>1</v>
      </c>
      <c r="J15" s="15">
        <f>(G15-H15-I15)</f>
        <v>19</v>
      </c>
      <c r="K15" s="47">
        <v>19</v>
      </c>
      <c r="L15" s="48">
        <v>0</v>
      </c>
      <c r="M15" s="49">
        <v>0</v>
      </c>
      <c r="N15" s="50">
        <v>0</v>
      </c>
      <c r="O15" s="51">
        <v>0</v>
      </c>
      <c r="P15" s="51">
        <v>0</v>
      </c>
      <c r="Q15" s="51">
        <v>0</v>
      </c>
      <c r="R15" s="53">
        <f>J15-K15-L15-M15-N15-O15-P15-Q15</f>
        <v>0</v>
      </c>
      <c r="S15" s="69"/>
    </row>
    <row r="16" spans="2:17" ht="15.75" thickBot="1">
      <c r="B16" s="8"/>
      <c r="C16" s="7"/>
      <c r="D16" s="7"/>
      <c r="E16" s="6"/>
      <c r="F16" s="8"/>
      <c r="G16" s="8"/>
      <c r="H16" s="8"/>
      <c r="I16" s="8"/>
      <c r="J16" s="8"/>
      <c r="K16" s="54"/>
      <c r="L16" s="45"/>
      <c r="M16" s="55"/>
      <c r="N16" s="56"/>
      <c r="O16" s="52"/>
      <c r="P16" s="52"/>
      <c r="Q16" s="52"/>
    </row>
    <row r="17" spans="2:19" ht="15.75" thickBot="1">
      <c r="B17" s="8"/>
      <c r="C17" s="237" t="s">
        <v>202</v>
      </c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40"/>
      <c r="S17" s="165"/>
    </row>
    <row r="18" spans="2:17" ht="15">
      <c r="B18" s="8"/>
      <c r="C18" s="7"/>
      <c r="D18" s="7"/>
      <c r="E18" s="6"/>
      <c r="F18" s="8"/>
      <c r="G18" s="8"/>
      <c r="H18" s="8"/>
      <c r="I18" s="8"/>
      <c r="J18" s="8"/>
      <c r="K18" s="44"/>
      <c r="L18" s="45"/>
      <c r="N18" s="56"/>
      <c r="O18" s="52"/>
      <c r="P18" s="52"/>
      <c r="Q18" s="52"/>
    </row>
    <row r="19" spans="1:19" ht="84">
      <c r="A19" s="50" t="s">
        <v>197</v>
      </c>
      <c r="B19" s="15" t="s">
        <v>198</v>
      </c>
      <c r="C19" s="155" t="s">
        <v>0</v>
      </c>
      <c r="D19" s="155" t="s">
        <v>1</v>
      </c>
      <c r="E19" s="156" t="s">
        <v>304</v>
      </c>
      <c r="F19" s="156" t="s">
        <v>305</v>
      </c>
      <c r="G19" s="156" t="s">
        <v>306</v>
      </c>
      <c r="H19" s="156" t="s">
        <v>307</v>
      </c>
      <c r="I19" s="156" t="s">
        <v>308</v>
      </c>
      <c r="J19" s="157" t="s">
        <v>309</v>
      </c>
      <c r="K19" s="158" t="s">
        <v>310</v>
      </c>
      <c r="L19" s="159" t="s">
        <v>199</v>
      </c>
      <c r="M19" s="160" t="s">
        <v>311</v>
      </c>
      <c r="N19" s="161" t="s">
        <v>312</v>
      </c>
      <c r="O19" s="161" t="s">
        <v>263</v>
      </c>
      <c r="P19" s="161" t="s">
        <v>313</v>
      </c>
      <c r="Q19" s="161" t="s">
        <v>314</v>
      </c>
      <c r="R19" s="161"/>
      <c r="S19" s="162"/>
    </row>
    <row r="20" spans="2:17" ht="15">
      <c r="B20" s="8"/>
      <c r="C20" s="7"/>
      <c r="D20" s="7"/>
      <c r="E20" s="6"/>
      <c r="F20" s="8"/>
      <c r="G20" s="8"/>
      <c r="H20" s="8"/>
      <c r="I20" s="8"/>
      <c r="J20" s="8"/>
      <c r="K20" s="44"/>
      <c r="L20" s="45"/>
      <c r="M20" s="46"/>
      <c r="N20" s="21"/>
      <c r="O20" s="21"/>
      <c r="P20" s="21"/>
      <c r="Q20" s="21"/>
    </row>
    <row r="21" spans="1:19" ht="15">
      <c r="A21" s="50">
        <v>2</v>
      </c>
      <c r="B21" s="15">
        <v>2</v>
      </c>
      <c r="C21" s="14" t="s">
        <v>203</v>
      </c>
      <c r="D21" s="14" t="s">
        <v>7</v>
      </c>
      <c r="E21" s="13">
        <v>225</v>
      </c>
      <c r="F21" s="15" t="s">
        <v>30</v>
      </c>
      <c r="G21" s="15">
        <v>28</v>
      </c>
      <c r="H21" s="15">
        <v>8</v>
      </c>
      <c r="I21" s="15">
        <v>1</v>
      </c>
      <c r="J21" s="15">
        <f>(G21-H21-I21)</f>
        <v>19</v>
      </c>
      <c r="K21" s="47">
        <v>18</v>
      </c>
      <c r="L21" s="48">
        <v>1</v>
      </c>
      <c r="M21" s="49">
        <v>0</v>
      </c>
      <c r="N21" s="50">
        <v>0</v>
      </c>
      <c r="O21" s="51">
        <v>0</v>
      </c>
      <c r="P21" s="51">
        <v>0</v>
      </c>
      <c r="Q21" s="51">
        <v>0</v>
      </c>
      <c r="R21" s="53">
        <f>J21-K21-L21-M21-N21-O21-P21-Q21</f>
        <v>0</v>
      </c>
      <c r="S21" s="69"/>
    </row>
    <row r="22" spans="2:17" ht="15.75" thickBot="1">
      <c r="B22" s="8"/>
      <c r="C22" s="7"/>
      <c r="D22" s="7"/>
      <c r="E22" s="6"/>
      <c r="F22" s="8"/>
      <c r="G22" s="8"/>
      <c r="H22" s="8"/>
      <c r="I22" s="8"/>
      <c r="J22" s="8"/>
      <c r="K22" s="44"/>
      <c r="L22" s="45"/>
      <c r="M22" s="55"/>
      <c r="N22" s="56"/>
      <c r="O22" s="52"/>
      <c r="P22" s="52"/>
      <c r="Q22" s="52"/>
    </row>
    <row r="23" spans="2:19" ht="15.75" thickBot="1">
      <c r="B23" s="8"/>
      <c r="C23" s="237" t="s">
        <v>204</v>
      </c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40"/>
      <c r="S23" s="165"/>
    </row>
    <row r="24" spans="2:17" ht="15">
      <c r="B24" s="8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56"/>
      <c r="O24" s="52"/>
      <c r="P24" s="52"/>
      <c r="Q24" s="52"/>
    </row>
    <row r="25" spans="1:19" ht="84">
      <c r="A25" s="50" t="s">
        <v>197</v>
      </c>
      <c r="B25" s="15" t="s">
        <v>198</v>
      </c>
      <c r="C25" s="155" t="s">
        <v>0</v>
      </c>
      <c r="D25" s="155" t="s">
        <v>1</v>
      </c>
      <c r="E25" s="156" t="s">
        <v>304</v>
      </c>
      <c r="F25" s="156" t="s">
        <v>305</v>
      </c>
      <c r="G25" s="156" t="s">
        <v>306</v>
      </c>
      <c r="H25" s="156" t="s">
        <v>307</v>
      </c>
      <c r="I25" s="156" t="s">
        <v>308</v>
      </c>
      <c r="J25" s="157" t="s">
        <v>309</v>
      </c>
      <c r="K25" s="158" t="s">
        <v>310</v>
      </c>
      <c r="L25" s="159" t="s">
        <v>199</v>
      </c>
      <c r="M25" s="160" t="s">
        <v>311</v>
      </c>
      <c r="N25" s="161" t="s">
        <v>312</v>
      </c>
      <c r="O25" s="161" t="s">
        <v>263</v>
      </c>
      <c r="P25" s="161" t="s">
        <v>313</v>
      </c>
      <c r="Q25" s="161" t="s">
        <v>314</v>
      </c>
      <c r="R25" s="161"/>
      <c r="S25" s="162"/>
    </row>
    <row r="26" spans="2:17" ht="15">
      <c r="B26" s="8"/>
      <c r="C26" s="42"/>
      <c r="D26" s="4"/>
      <c r="E26" s="4"/>
      <c r="F26" s="4"/>
      <c r="G26" s="4"/>
      <c r="H26" s="4"/>
      <c r="I26" s="4"/>
      <c r="J26" s="4"/>
      <c r="K26" s="60"/>
      <c r="L26" s="4"/>
      <c r="M26" s="55"/>
      <c r="N26" s="56"/>
      <c r="O26" s="52"/>
      <c r="P26" s="52"/>
      <c r="Q26" s="52"/>
    </row>
    <row r="27" spans="1:19" ht="15">
      <c r="A27" s="50">
        <v>3</v>
      </c>
      <c r="B27" s="15">
        <v>3</v>
      </c>
      <c r="C27" s="14" t="s">
        <v>94</v>
      </c>
      <c r="D27" s="14" t="s">
        <v>74</v>
      </c>
      <c r="E27" s="13">
        <v>98</v>
      </c>
      <c r="F27" s="15" t="s">
        <v>24</v>
      </c>
      <c r="G27" s="15">
        <v>28</v>
      </c>
      <c r="H27" s="15">
        <v>8</v>
      </c>
      <c r="I27" s="15">
        <v>1</v>
      </c>
      <c r="J27" s="15">
        <f>(G27-H27-I27)</f>
        <v>19</v>
      </c>
      <c r="K27" s="47">
        <v>19</v>
      </c>
      <c r="L27" s="48">
        <v>0</v>
      </c>
      <c r="M27" s="49">
        <v>0</v>
      </c>
      <c r="N27" s="50">
        <v>0</v>
      </c>
      <c r="O27" s="51">
        <v>0</v>
      </c>
      <c r="P27" s="51">
        <v>0</v>
      </c>
      <c r="Q27" s="51">
        <v>0</v>
      </c>
      <c r="R27" s="53">
        <f>J27-K27-L27-M27-N27-O27-P27-Q27</f>
        <v>0</v>
      </c>
      <c r="S27" s="69"/>
    </row>
    <row r="28" spans="2:17" ht="15">
      <c r="B28" s="8"/>
      <c r="C28" s="7"/>
      <c r="D28" s="7"/>
      <c r="E28" s="6"/>
      <c r="F28" s="8"/>
      <c r="G28" s="8"/>
      <c r="H28" s="8"/>
      <c r="I28" s="8"/>
      <c r="J28" s="8"/>
      <c r="K28" s="44"/>
      <c r="L28" s="45"/>
      <c r="M28" s="55"/>
      <c r="N28" s="56"/>
      <c r="O28" s="52"/>
      <c r="P28" s="52"/>
      <c r="Q28" s="52"/>
    </row>
    <row r="29" spans="1:19" ht="84">
      <c r="A29" s="50" t="s">
        <v>197</v>
      </c>
      <c r="B29" s="15" t="s">
        <v>198</v>
      </c>
      <c r="C29" s="155" t="s">
        <v>0</v>
      </c>
      <c r="D29" s="155" t="s">
        <v>1</v>
      </c>
      <c r="E29" s="156" t="s">
        <v>304</v>
      </c>
      <c r="F29" s="156" t="s">
        <v>305</v>
      </c>
      <c r="G29" s="156" t="s">
        <v>306</v>
      </c>
      <c r="H29" s="156" t="s">
        <v>307</v>
      </c>
      <c r="I29" s="156" t="s">
        <v>308</v>
      </c>
      <c r="J29" s="157" t="s">
        <v>309</v>
      </c>
      <c r="K29" s="158" t="s">
        <v>310</v>
      </c>
      <c r="L29" s="159" t="s">
        <v>199</v>
      </c>
      <c r="M29" s="160" t="s">
        <v>311</v>
      </c>
      <c r="N29" s="161" t="s">
        <v>312</v>
      </c>
      <c r="O29" s="161" t="s">
        <v>263</v>
      </c>
      <c r="P29" s="161" t="s">
        <v>313</v>
      </c>
      <c r="Q29" s="161" t="s">
        <v>314</v>
      </c>
      <c r="R29" s="161"/>
      <c r="S29" s="162"/>
    </row>
    <row r="30" spans="2:17" ht="15">
      <c r="B30" s="8"/>
      <c r="C30" s="7"/>
      <c r="D30" s="7"/>
      <c r="E30" s="6"/>
      <c r="F30" s="8"/>
      <c r="G30" s="8"/>
      <c r="H30" s="8"/>
      <c r="I30" s="8"/>
      <c r="J30" s="8"/>
      <c r="K30" s="54"/>
      <c r="L30" s="45"/>
      <c r="M30" s="55"/>
      <c r="N30" s="56"/>
      <c r="O30" s="52"/>
      <c r="P30" s="52"/>
      <c r="Q30" s="52"/>
    </row>
    <row r="31" spans="1:19" ht="15">
      <c r="A31" s="50">
        <v>4</v>
      </c>
      <c r="B31" s="15">
        <v>4</v>
      </c>
      <c r="C31" s="14" t="s">
        <v>107</v>
      </c>
      <c r="D31" s="14" t="s">
        <v>14</v>
      </c>
      <c r="E31" s="13">
        <v>212</v>
      </c>
      <c r="F31" s="15" t="s">
        <v>35</v>
      </c>
      <c r="G31" s="15">
        <v>28</v>
      </c>
      <c r="H31" s="15">
        <v>8</v>
      </c>
      <c r="I31" s="15">
        <v>1</v>
      </c>
      <c r="J31" s="15">
        <f>(G31-H31-I31)</f>
        <v>19</v>
      </c>
      <c r="K31" s="47">
        <v>19</v>
      </c>
      <c r="L31" s="48">
        <v>0</v>
      </c>
      <c r="M31" s="49">
        <v>0</v>
      </c>
      <c r="N31" s="50">
        <v>0</v>
      </c>
      <c r="O31" s="51">
        <v>0</v>
      </c>
      <c r="P31" s="51">
        <v>0</v>
      </c>
      <c r="Q31" s="51">
        <v>0</v>
      </c>
      <c r="R31" s="53">
        <f>J31-K31-L31-M31-N31-O31-P31-Q31</f>
        <v>0</v>
      </c>
      <c r="S31" s="69"/>
    </row>
    <row r="32" spans="1:19" ht="15">
      <c r="A32" s="50">
        <v>5</v>
      </c>
      <c r="B32" s="15">
        <v>5</v>
      </c>
      <c r="C32" s="14" t="s">
        <v>124</v>
      </c>
      <c r="D32" s="14" t="s">
        <v>125</v>
      </c>
      <c r="E32" s="13">
        <v>517</v>
      </c>
      <c r="F32" s="15" t="s">
        <v>5</v>
      </c>
      <c r="G32" s="15">
        <v>28</v>
      </c>
      <c r="H32" s="15">
        <v>8</v>
      </c>
      <c r="I32" s="15">
        <v>1</v>
      </c>
      <c r="J32" s="15">
        <f>(G32-H32-I32)</f>
        <v>19</v>
      </c>
      <c r="K32" s="47">
        <v>18</v>
      </c>
      <c r="L32" s="48">
        <v>1</v>
      </c>
      <c r="M32" s="49">
        <v>0</v>
      </c>
      <c r="N32" s="50">
        <v>0</v>
      </c>
      <c r="O32" s="51">
        <v>0</v>
      </c>
      <c r="P32" s="51">
        <v>0</v>
      </c>
      <c r="Q32" s="51">
        <v>0</v>
      </c>
      <c r="R32" s="53">
        <f>J32-K32-L32-M32-N32-O32-P32-Q32</f>
        <v>0</v>
      </c>
      <c r="S32" s="69"/>
    </row>
    <row r="33" spans="1:19" ht="15">
      <c r="A33" s="50">
        <v>6</v>
      </c>
      <c r="B33" s="15">
        <v>6</v>
      </c>
      <c r="C33" s="14" t="s">
        <v>121</v>
      </c>
      <c r="D33" s="14" t="s">
        <v>87</v>
      </c>
      <c r="E33" s="13">
        <v>113</v>
      </c>
      <c r="F33" s="15" t="s">
        <v>54</v>
      </c>
      <c r="G33" s="15">
        <v>28</v>
      </c>
      <c r="H33" s="15">
        <v>8</v>
      </c>
      <c r="I33" s="15">
        <v>1</v>
      </c>
      <c r="J33" s="15">
        <f>(G33-H33-I33)</f>
        <v>19</v>
      </c>
      <c r="K33" s="47">
        <v>17</v>
      </c>
      <c r="L33" s="48">
        <v>1</v>
      </c>
      <c r="M33" s="49">
        <v>0</v>
      </c>
      <c r="N33" s="50">
        <v>1</v>
      </c>
      <c r="O33" s="51">
        <v>0</v>
      </c>
      <c r="P33" s="51">
        <v>0</v>
      </c>
      <c r="Q33" s="51">
        <v>0</v>
      </c>
      <c r="R33" s="53">
        <f>J33-K33-L33-M33-N33-O33-P33-Q33</f>
        <v>0</v>
      </c>
      <c r="S33" s="69"/>
    </row>
    <row r="34" spans="1:19" ht="15">
      <c r="A34" s="50">
        <v>7</v>
      </c>
      <c r="B34" s="15">
        <v>7</v>
      </c>
      <c r="C34" s="14" t="s">
        <v>135</v>
      </c>
      <c r="D34" s="14" t="s">
        <v>136</v>
      </c>
      <c r="E34" s="13">
        <v>94</v>
      </c>
      <c r="F34" s="15" t="s">
        <v>10</v>
      </c>
      <c r="G34" s="15">
        <v>28</v>
      </c>
      <c r="H34" s="15">
        <v>8</v>
      </c>
      <c r="I34" s="15">
        <v>1</v>
      </c>
      <c r="J34" s="15">
        <f>(G34-H34-I34)</f>
        <v>19</v>
      </c>
      <c r="K34" s="47">
        <v>19</v>
      </c>
      <c r="L34" s="48">
        <v>0</v>
      </c>
      <c r="M34" s="49">
        <v>0</v>
      </c>
      <c r="N34" s="50">
        <v>0</v>
      </c>
      <c r="O34" s="51">
        <v>0</v>
      </c>
      <c r="P34" s="51">
        <v>0</v>
      </c>
      <c r="Q34" s="51">
        <v>0</v>
      </c>
      <c r="R34" s="53">
        <f>J34-K34-L34-M34-N34-O34-P34-Q34</f>
        <v>0</v>
      </c>
      <c r="S34" s="69"/>
    </row>
    <row r="35" spans="1:19" ht="15">
      <c r="A35" s="50">
        <v>8</v>
      </c>
      <c r="B35" s="15">
        <v>8</v>
      </c>
      <c r="C35" s="14" t="s">
        <v>177</v>
      </c>
      <c r="D35" s="14" t="s">
        <v>37</v>
      </c>
      <c r="E35" s="13">
        <v>120</v>
      </c>
      <c r="F35" s="15" t="s">
        <v>89</v>
      </c>
      <c r="G35" s="15">
        <v>28</v>
      </c>
      <c r="H35" s="15">
        <v>8</v>
      </c>
      <c r="I35" s="15">
        <v>1</v>
      </c>
      <c r="J35" s="15">
        <f>(G35-H35-I35)</f>
        <v>19</v>
      </c>
      <c r="K35" s="47">
        <v>19</v>
      </c>
      <c r="L35" s="48">
        <v>0</v>
      </c>
      <c r="M35" s="49">
        <v>0</v>
      </c>
      <c r="N35" s="50">
        <v>0</v>
      </c>
      <c r="O35" s="51">
        <v>0</v>
      </c>
      <c r="P35" s="51">
        <v>0</v>
      </c>
      <c r="Q35" s="51">
        <v>0</v>
      </c>
      <c r="R35" s="53">
        <f>J35-K35-L35-M35-N35-O35-P35-Q35</f>
        <v>0</v>
      </c>
      <c r="S35" s="69"/>
    </row>
    <row r="36" spans="2:17" ht="15.75" thickBot="1">
      <c r="B36" s="8"/>
      <c r="C36" s="7"/>
      <c r="D36" s="7"/>
      <c r="E36" s="6"/>
      <c r="F36" s="8"/>
      <c r="G36" s="8"/>
      <c r="H36" s="8"/>
      <c r="I36" s="8"/>
      <c r="J36" s="8"/>
      <c r="K36" s="54"/>
      <c r="L36" s="45"/>
      <c r="M36" s="55"/>
      <c r="N36" s="56"/>
      <c r="O36" s="52"/>
      <c r="P36" s="52"/>
      <c r="Q36" s="52"/>
    </row>
    <row r="37" spans="2:24" ht="15.75" customHeight="1" thickBot="1">
      <c r="B37" s="8"/>
      <c r="C37" s="237" t="s">
        <v>273</v>
      </c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40"/>
      <c r="S37" s="165"/>
      <c r="T37" s="229" t="s">
        <v>292</v>
      </c>
      <c r="U37" s="229" t="s">
        <v>300</v>
      </c>
      <c r="V37" s="229" t="s">
        <v>301</v>
      </c>
      <c r="W37" s="232" t="s">
        <v>302</v>
      </c>
      <c r="X37" s="229" t="s">
        <v>303</v>
      </c>
    </row>
    <row r="38" spans="2:24" ht="15">
      <c r="B38" s="8"/>
      <c r="C38" s="42"/>
      <c r="D38" s="4"/>
      <c r="E38" s="4"/>
      <c r="F38" s="4"/>
      <c r="G38" s="4"/>
      <c r="H38" s="4"/>
      <c r="I38" s="4"/>
      <c r="J38" s="4"/>
      <c r="K38" s="60"/>
      <c r="L38" s="4"/>
      <c r="N38" s="56"/>
      <c r="O38" s="52"/>
      <c r="P38" s="52"/>
      <c r="Q38" s="52"/>
      <c r="T38" s="230"/>
      <c r="U38" s="230"/>
      <c r="V38" s="230"/>
      <c r="W38" s="233"/>
      <c r="X38" s="230"/>
    </row>
    <row r="39" spans="1:24" ht="84">
      <c r="A39" s="50" t="s">
        <v>197</v>
      </c>
      <c r="B39" s="15" t="s">
        <v>198</v>
      </c>
      <c r="C39" s="155" t="s">
        <v>0</v>
      </c>
      <c r="D39" s="155" t="s">
        <v>1</v>
      </c>
      <c r="E39" s="156" t="s">
        <v>304</v>
      </c>
      <c r="F39" s="156" t="s">
        <v>305</v>
      </c>
      <c r="G39" s="156" t="s">
        <v>306</v>
      </c>
      <c r="H39" s="156" t="s">
        <v>307</v>
      </c>
      <c r="I39" s="156" t="s">
        <v>308</v>
      </c>
      <c r="J39" s="157" t="s">
        <v>309</v>
      </c>
      <c r="K39" s="158" t="s">
        <v>310</v>
      </c>
      <c r="L39" s="159" t="s">
        <v>199</v>
      </c>
      <c r="M39" s="160" t="s">
        <v>311</v>
      </c>
      <c r="N39" s="161" t="s">
        <v>312</v>
      </c>
      <c r="O39" s="161" t="s">
        <v>263</v>
      </c>
      <c r="P39" s="161" t="s">
        <v>313</v>
      </c>
      <c r="Q39" s="161" t="s">
        <v>314</v>
      </c>
      <c r="R39" s="161"/>
      <c r="S39" s="162"/>
      <c r="T39" s="230"/>
      <c r="U39" s="230"/>
      <c r="V39" s="230"/>
      <c r="W39" s="233"/>
      <c r="X39" s="230"/>
    </row>
    <row r="40" spans="2:24" ht="15.75">
      <c r="B40" s="61"/>
      <c r="C40" s="62"/>
      <c r="D40" s="62"/>
      <c r="E40" s="6"/>
      <c r="F40" s="8"/>
      <c r="G40" s="8"/>
      <c r="H40" s="8"/>
      <c r="I40" s="8"/>
      <c r="J40" s="8"/>
      <c r="K40" s="54"/>
      <c r="L40" s="45"/>
      <c r="M40" s="55"/>
      <c r="N40" s="56"/>
      <c r="O40" s="63"/>
      <c r="P40" s="63"/>
      <c r="Q40" s="63"/>
      <c r="T40" s="230"/>
      <c r="U40" s="230"/>
      <c r="V40" s="230"/>
      <c r="W40" s="233"/>
      <c r="X40" s="230"/>
    </row>
    <row r="41" spans="1:24" ht="15">
      <c r="A41" s="50">
        <v>9</v>
      </c>
      <c r="B41" s="15">
        <v>9</v>
      </c>
      <c r="C41" s="109" t="s">
        <v>274</v>
      </c>
      <c r="D41" s="109" t="s">
        <v>275</v>
      </c>
      <c r="E41" s="13">
        <v>1021</v>
      </c>
      <c r="F41" s="15" t="s">
        <v>225</v>
      </c>
      <c r="G41" s="15">
        <v>28</v>
      </c>
      <c r="H41" s="15">
        <v>16</v>
      </c>
      <c r="I41" s="15">
        <v>1</v>
      </c>
      <c r="J41" s="15">
        <f>(G41-H41-I41)</f>
        <v>11</v>
      </c>
      <c r="K41" s="47">
        <v>11</v>
      </c>
      <c r="L41" s="48">
        <v>0</v>
      </c>
      <c r="M41" s="49">
        <v>0</v>
      </c>
      <c r="N41" s="50">
        <v>0</v>
      </c>
      <c r="O41" s="51">
        <v>0</v>
      </c>
      <c r="P41" s="51">
        <v>0</v>
      </c>
      <c r="Q41" s="51">
        <v>0</v>
      </c>
      <c r="R41" s="53">
        <f>J41-K41-L41-M41-N41-O41-P41-Q41</f>
        <v>0</v>
      </c>
      <c r="S41" s="69"/>
      <c r="T41" s="230"/>
      <c r="U41" s="230"/>
      <c r="V41" s="230"/>
      <c r="W41" s="233"/>
      <c r="X41" s="230"/>
    </row>
    <row r="42" spans="1:24" ht="15">
      <c r="A42" s="50">
        <v>10</v>
      </c>
      <c r="B42" s="15">
        <v>10</v>
      </c>
      <c r="C42" s="109" t="s">
        <v>276</v>
      </c>
      <c r="D42" s="109" t="s">
        <v>200</v>
      </c>
      <c r="E42" s="13">
        <v>1020</v>
      </c>
      <c r="F42" s="15" t="s">
        <v>225</v>
      </c>
      <c r="G42" s="15">
        <v>28</v>
      </c>
      <c r="H42" s="15">
        <v>16</v>
      </c>
      <c r="I42" s="15">
        <v>0</v>
      </c>
      <c r="J42" s="15">
        <f>(G42-H42-I42)</f>
        <v>12</v>
      </c>
      <c r="K42" s="47">
        <v>12</v>
      </c>
      <c r="L42" s="48">
        <v>0</v>
      </c>
      <c r="M42" s="49">
        <v>0</v>
      </c>
      <c r="N42" s="50">
        <v>0</v>
      </c>
      <c r="O42" s="51">
        <v>0</v>
      </c>
      <c r="P42" s="51">
        <v>0</v>
      </c>
      <c r="Q42" s="51">
        <v>0</v>
      </c>
      <c r="R42" s="53">
        <f>J42-K42-L42-M42-N42-O42-P42-Q42</f>
        <v>0</v>
      </c>
      <c r="S42" s="69"/>
      <c r="T42" s="230"/>
      <c r="U42" s="230"/>
      <c r="V42" s="230"/>
      <c r="W42" s="233"/>
      <c r="X42" s="230"/>
    </row>
    <row r="43" spans="1:24" ht="15.75" thickBot="1">
      <c r="A43" s="50">
        <v>11</v>
      </c>
      <c r="B43" s="15">
        <v>11</v>
      </c>
      <c r="C43" s="14" t="s">
        <v>97</v>
      </c>
      <c r="D43" s="14" t="s">
        <v>19</v>
      </c>
      <c r="E43" s="13">
        <v>160</v>
      </c>
      <c r="F43" s="15" t="s">
        <v>80</v>
      </c>
      <c r="G43" s="15">
        <v>28</v>
      </c>
      <c r="H43" s="15">
        <v>8</v>
      </c>
      <c r="I43" s="15">
        <v>1</v>
      </c>
      <c r="J43" s="15">
        <f>(G43-H43-I43)</f>
        <v>19</v>
      </c>
      <c r="K43" s="47">
        <v>18</v>
      </c>
      <c r="L43" s="48">
        <v>0</v>
      </c>
      <c r="M43" s="49">
        <v>0</v>
      </c>
      <c r="N43" s="50">
        <v>1</v>
      </c>
      <c r="O43" s="51">
        <v>0</v>
      </c>
      <c r="P43" s="51">
        <v>0</v>
      </c>
      <c r="Q43" s="51">
        <v>0</v>
      </c>
      <c r="R43" s="53">
        <f>J43-K43-L43-M43-N43-O43-P43-Q43</f>
        <v>0</v>
      </c>
      <c r="S43" s="69"/>
      <c r="T43" s="231"/>
      <c r="U43" s="231"/>
      <c r="V43" s="231"/>
      <c r="W43" s="234"/>
      <c r="X43" s="231"/>
    </row>
    <row r="44" spans="2:17" ht="15.75" thickBot="1">
      <c r="B44" s="8"/>
      <c r="C44" s="7"/>
      <c r="D44" s="7"/>
      <c r="E44" s="6"/>
      <c r="F44" s="8"/>
      <c r="G44" s="8"/>
      <c r="H44" s="8"/>
      <c r="I44" s="8"/>
      <c r="J44" s="8"/>
      <c r="K44" s="54"/>
      <c r="L44" s="45"/>
      <c r="M44" s="55"/>
      <c r="N44" s="56"/>
      <c r="O44" s="52"/>
      <c r="P44" s="52"/>
      <c r="Q44" s="52"/>
    </row>
    <row r="45" spans="1:24" s="177" customFormat="1" ht="49.5" thickBot="1">
      <c r="A45" s="166">
        <v>11</v>
      </c>
      <c r="B45" s="167">
        <v>11</v>
      </c>
      <c r="C45" s="243" t="s">
        <v>205</v>
      </c>
      <c r="D45" s="246"/>
      <c r="E45" s="168"/>
      <c r="F45" s="168"/>
      <c r="G45" s="168"/>
      <c r="H45" s="168"/>
      <c r="I45" s="168"/>
      <c r="J45" s="169">
        <f aca="true" t="shared" si="0" ref="J45:Q45">SUM(J10:J43)</f>
        <v>194</v>
      </c>
      <c r="K45" s="170">
        <f t="shared" si="0"/>
        <v>189</v>
      </c>
      <c r="L45" s="171">
        <f t="shared" si="0"/>
        <v>3</v>
      </c>
      <c r="M45" s="171">
        <f t="shared" si="0"/>
        <v>0</v>
      </c>
      <c r="N45" s="171">
        <f t="shared" si="0"/>
        <v>2</v>
      </c>
      <c r="O45" s="171">
        <f t="shared" si="0"/>
        <v>0</v>
      </c>
      <c r="P45" s="171">
        <f t="shared" si="0"/>
        <v>0</v>
      </c>
      <c r="Q45" s="170">
        <f t="shared" si="0"/>
        <v>0</v>
      </c>
      <c r="R45" s="53"/>
      <c r="S45" s="172"/>
      <c r="T45" s="173">
        <f>J45</f>
        <v>194</v>
      </c>
      <c r="U45" s="174">
        <f>L45+M45+N45+O45+P45</f>
        <v>5</v>
      </c>
      <c r="V45" s="126">
        <f>T45-U45</f>
        <v>189</v>
      </c>
      <c r="W45" s="175">
        <f>(T45-U45)/ABS(T45)</f>
        <v>0.9742268041237113</v>
      </c>
      <c r="X45" s="176">
        <f>U45/T45%</f>
        <v>2.577319587628866</v>
      </c>
    </row>
    <row r="46" spans="2:17" ht="15.75" customHeight="1">
      <c r="B46" s="64"/>
      <c r="C46" s="65"/>
      <c r="D46" s="66"/>
      <c r="E46" s="67"/>
      <c r="F46" s="66"/>
      <c r="G46" s="66"/>
      <c r="H46" s="66"/>
      <c r="I46" s="66"/>
      <c r="J46" s="66"/>
      <c r="K46" s="68"/>
      <c r="L46" s="63"/>
      <c r="M46" s="69"/>
      <c r="N46" s="56"/>
      <c r="O46" s="56"/>
      <c r="P46" s="56"/>
      <c r="Q46" s="56"/>
    </row>
    <row r="47" spans="2:17" ht="15.75" customHeight="1" thickBot="1">
      <c r="B47" s="64"/>
      <c r="C47" s="65"/>
      <c r="D47" s="66"/>
      <c r="E47" s="67"/>
      <c r="F47" s="66"/>
      <c r="G47" s="66"/>
      <c r="H47" s="66"/>
      <c r="I47" s="66"/>
      <c r="J47" s="66"/>
      <c r="K47" s="68"/>
      <c r="L47" s="63"/>
      <c r="M47" s="69"/>
      <c r="N47" s="56"/>
      <c r="O47" s="56"/>
      <c r="P47" s="56"/>
      <c r="Q47" s="56"/>
    </row>
    <row r="48" spans="2:24" ht="32.25" thickBot="1">
      <c r="B48" s="140"/>
      <c r="C48" s="224" t="s">
        <v>277</v>
      </c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6"/>
    </row>
    <row r="49" spans="2:17" ht="15.75" thickBot="1">
      <c r="B49" s="8"/>
      <c r="C49" s="7"/>
      <c r="D49" s="7"/>
      <c r="E49" s="6"/>
      <c r="F49" s="8"/>
      <c r="G49" s="8"/>
      <c r="H49" s="8"/>
      <c r="I49" s="8"/>
      <c r="J49" s="8"/>
      <c r="K49" s="54"/>
      <c r="L49" s="45"/>
      <c r="M49" s="55"/>
      <c r="N49" s="56"/>
      <c r="O49" s="52"/>
      <c r="P49" s="52"/>
      <c r="Q49" s="52"/>
    </row>
    <row r="50" spans="1:19" ht="16.5" thickBot="1">
      <c r="A50" s="56"/>
      <c r="B50" s="8"/>
      <c r="C50" s="243" t="s">
        <v>206</v>
      </c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5"/>
      <c r="S50" s="178"/>
    </row>
    <row r="51" spans="1:19" ht="15">
      <c r="A51" s="56"/>
      <c r="B51" s="8"/>
      <c r="C51" s="141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</row>
    <row r="52" spans="1:19" ht="84">
      <c r="A52" s="50" t="s">
        <v>197</v>
      </c>
      <c r="B52" s="15" t="s">
        <v>198</v>
      </c>
      <c r="C52" s="155" t="s">
        <v>0</v>
      </c>
      <c r="D52" s="155" t="s">
        <v>1</v>
      </c>
      <c r="E52" s="156" t="s">
        <v>304</v>
      </c>
      <c r="F52" s="156" t="s">
        <v>305</v>
      </c>
      <c r="G52" s="156" t="s">
        <v>306</v>
      </c>
      <c r="H52" s="156" t="s">
        <v>307</v>
      </c>
      <c r="I52" s="156" t="s">
        <v>308</v>
      </c>
      <c r="J52" s="157" t="s">
        <v>309</v>
      </c>
      <c r="K52" s="158" t="s">
        <v>310</v>
      </c>
      <c r="L52" s="159" t="s">
        <v>199</v>
      </c>
      <c r="M52" s="160" t="s">
        <v>311</v>
      </c>
      <c r="N52" s="161" t="s">
        <v>312</v>
      </c>
      <c r="O52" s="161" t="s">
        <v>263</v>
      </c>
      <c r="P52" s="161" t="s">
        <v>313</v>
      </c>
      <c r="Q52" s="161" t="s">
        <v>314</v>
      </c>
      <c r="R52" s="161"/>
      <c r="S52" s="162"/>
    </row>
    <row r="53" spans="1:19" ht="15">
      <c r="A53" s="56"/>
      <c r="B53" s="8"/>
      <c r="C53" s="7"/>
      <c r="D53" s="7"/>
      <c r="E53" s="9"/>
      <c r="F53" s="9"/>
      <c r="G53" s="9"/>
      <c r="H53" s="9"/>
      <c r="I53" s="9"/>
      <c r="J53" s="9"/>
      <c r="K53" s="143"/>
      <c r="L53" s="10"/>
      <c r="M53" s="11"/>
      <c r="N53" s="76"/>
      <c r="O53" s="76"/>
      <c r="P53" s="76"/>
      <c r="Q53" s="76"/>
      <c r="R53" s="76"/>
      <c r="S53" s="76"/>
    </row>
    <row r="54" spans="1:19" ht="15.75" customHeight="1">
      <c r="A54" s="50"/>
      <c r="B54" s="15"/>
      <c r="C54" s="14"/>
      <c r="D54" s="14"/>
      <c r="E54" s="13"/>
      <c r="F54" s="15"/>
      <c r="G54" s="17"/>
      <c r="H54" s="17"/>
      <c r="I54" s="17"/>
      <c r="J54" s="17"/>
      <c r="K54" s="47"/>
      <c r="L54" s="48"/>
      <c r="M54" s="49"/>
      <c r="N54" s="50"/>
      <c r="O54" s="51"/>
      <c r="P54" s="51"/>
      <c r="Q54" s="51"/>
      <c r="R54" s="53"/>
      <c r="S54" s="69"/>
    </row>
    <row r="55" spans="2:17" ht="15.75" customHeight="1" thickBot="1">
      <c r="B55" s="70"/>
      <c r="C55" s="70"/>
      <c r="D55" s="70"/>
      <c r="E55" s="70"/>
      <c r="F55" s="70"/>
      <c r="G55" s="70"/>
      <c r="H55" s="70"/>
      <c r="I55" s="70"/>
      <c r="J55" s="70"/>
      <c r="K55" s="71"/>
      <c r="L55" s="70"/>
      <c r="M55" s="39"/>
      <c r="N55" s="70"/>
      <c r="O55" s="70"/>
      <c r="P55" s="70"/>
      <c r="Q55" s="70"/>
    </row>
    <row r="56" spans="2:19" ht="15.75" thickBot="1">
      <c r="B56" s="64" t="s">
        <v>2</v>
      </c>
      <c r="C56" s="237" t="s">
        <v>207</v>
      </c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40"/>
      <c r="S56" s="165"/>
    </row>
    <row r="57" spans="2:17" ht="15">
      <c r="B57" s="64"/>
      <c r="C57" s="42"/>
      <c r="D57" s="4"/>
      <c r="E57" s="4"/>
      <c r="F57" s="4"/>
      <c r="G57" s="4"/>
      <c r="H57" s="4"/>
      <c r="I57" s="4"/>
      <c r="J57" s="4"/>
      <c r="K57" s="60"/>
      <c r="L57" s="4"/>
      <c r="N57" s="56"/>
      <c r="O57" s="21"/>
      <c r="P57" s="21"/>
      <c r="Q57" s="21"/>
    </row>
    <row r="58" spans="1:19" ht="84">
      <c r="A58" s="50" t="s">
        <v>197</v>
      </c>
      <c r="B58" s="15" t="s">
        <v>198</v>
      </c>
      <c r="C58" s="155" t="s">
        <v>0</v>
      </c>
      <c r="D58" s="155" t="s">
        <v>1</v>
      </c>
      <c r="E58" s="156" t="s">
        <v>304</v>
      </c>
      <c r="F58" s="156" t="s">
        <v>305</v>
      </c>
      <c r="G58" s="156" t="s">
        <v>306</v>
      </c>
      <c r="H58" s="156" t="s">
        <v>307</v>
      </c>
      <c r="I58" s="156" t="s">
        <v>308</v>
      </c>
      <c r="J58" s="157" t="s">
        <v>309</v>
      </c>
      <c r="K58" s="158" t="s">
        <v>310</v>
      </c>
      <c r="L58" s="159" t="s">
        <v>199</v>
      </c>
      <c r="M58" s="160" t="s">
        <v>311</v>
      </c>
      <c r="N58" s="161" t="s">
        <v>312</v>
      </c>
      <c r="O58" s="161" t="s">
        <v>263</v>
      </c>
      <c r="P58" s="161" t="s">
        <v>313</v>
      </c>
      <c r="Q58" s="161" t="s">
        <v>314</v>
      </c>
      <c r="R58" s="161"/>
      <c r="S58" s="162"/>
    </row>
    <row r="59" spans="2:17" ht="15">
      <c r="B59" s="8"/>
      <c r="C59" s="7"/>
      <c r="D59" s="7"/>
      <c r="E59" s="6"/>
      <c r="F59" s="8"/>
      <c r="G59" s="8"/>
      <c r="H59" s="8"/>
      <c r="I59" s="8"/>
      <c r="J59" s="8"/>
      <c r="K59" s="44"/>
      <c r="L59" s="45"/>
      <c r="M59" s="46"/>
      <c r="N59" s="72"/>
      <c r="O59" s="21"/>
      <c r="P59" s="21"/>
      <c r="Q59" s="21"/>
    </row>
    <row r="60" spans="1:19" ht="15">
      <c r="A60" s="50">
        <v>12</v>
      </c>
      <c r="B60" s="15">
        <v>1</v>
      </c>
      <c r="C60" s="14" t="s">
        <v>208</v>
      </c>
      <c r="D60" s="14" t="s">
        <v>117</v>
      </c>
      <c r="E60" s="13">
        <v>75</v>
      </c>
      <c r="F60" s="15" t="s">
        <v>118</v>
      </c>
      <c r="G60" s="15">
        <v>28</v>
      </c>
      <c r="H60" s="15">
        <v>8</v>
      </c>
      <c r="I60" s="15">
        <v>1</v>
      </c>
      <c r="J60" s="15">
        <f>(G60-H60-I60)</f>
        <v>19</v>
      </c>
      <c r="K60" s="47">
        <v>19</v>
      </c>
      <c r="L60" s="48">
        <v>0</v>
      </c>
      <c r="M60" s="49">
        <v>0</v>
      </c>
      <c r="N60" s="50">
        <v>0</v>
      </c>
      <c r="O60" s="51">
        <v>0</v>
      </c>
      <c r="P60" s="51">
        <v>0</v>
      </c>
      <c r="Q60" s="51">
        <v>0</v>
      </c>
      <c r="R60" s="53">
        <f>J60-K60-L60-M60-N60-O60-P60-Q60</f>
        <v>0</v>
      </c>
      <c r="S60" s="69"/>
    </row>
    <row r="61" spans="2:17" ht="15.75" thickBot="1">
      <c r="B61" s="8"/>
      <c r="C61" s="7"/>
      <c r="D61" s="7"/>
      <c r="E61" s="6"/>
      <c r="F61" s="8"/>
      <c r="G61" s="8"/>
      <c r="H61" s="8"/>
      <c r="I61" s="8"/>
      <c r="J61" s="8"/>
      <c r="K61" s="44"/>
      <c r="L61" s="45"/>
      <c r="M61" s="46"/>
      <c r="N61" s="72"/>
      <c r="O61" s="56"/>
      <c r="P61" s="56"/>
      <c r="Q61" s="56"/>
    </row>
    <row r="62" spans="2:19" ht="15.75" thickBot="1">
      <c r="B62" s="64"/>
      <c r="C62" s="237" t="s">
        <v>209</v>
      </c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40"/>
      <c r="S62" s="165"/>
    </row>
    <row r="63" spans="2:17" ht="15">
      <c r="B63" s="64"/>
      <c r="C63" s="42"/>
      <c r="D63" s="4"/>
      <c r="E63" s="4"/>
      <c r="F63" s="4"/>
      <c r="G63" s="4"/>
      <c r="H63" s="4"/>
      <c r="I63" s="4"/>
      <c r="J63" s="4"/>
      <c r="K63" s="60"/>
      <c r="L63" s="4"/>
      <c r="N63" s="56"/>
      <c r="O63" s="21"/>
      <c r="P63" s="21"/>
      <c r="Q63" s="21"/>
    </row>
    <row r="64" spans="1:19" ht="84">
      <c r="A64" s="50" t="s">
        <v>197</v>
      </c>
      <c r="B64" s="15" t="s">
        <v>198</v>
      </c>
      <c r="C64" s="155" t="s">
        <v>0</v>
      </c>
      <c r="D64" s="155" t="s">
        <v>1</v>
      </c>
      <c r="E64" s="156" t="s">
        <v>304</v>
      </c>
      <c r="F64" s="156" t="s">
        <v>305</v>
      </c>
      <c r="G64" s="156" t="s">
        <v>306</v>
      </c>
      <c r="H64" s="156" t="s">
        <v>307</v>
      </c>
      <c r="I64" s="156" t="s">
        <v>308</v>
      </c>
      <c r="J64" s="157" t="s">
        <v>309</v>
      </c>
      <c r="K64" s="158" t="s">
        <v>310</v>
      </c>
      <c r="L64" s="159" t="s">
        <v>199</v>
      </c>
      <c r="M64" s="160" t="s">
        <v>311</v>
      </c>
      <c r="N64" s="161" t="s">
        <v>312</v>
      </c>
      <c r="O64" s="161" t="s">
        <v>263</v>
      </c>
      <c r="P64" s="161" t="s">
        <v>313</v>
      </c>
      <c r="Q64" s="161" t="s">
        <v>314</v>
      </c>
      <c r="R64" s="161"/>
      <c r="S64" s="162"/>
    </row>
    <row r="65" spans="2:17" ht="15">
      <c r="B65" s="8"/>
      <c r="C65" s="7"/>
      <c r="D65" s="7"/>
      <c r="E65" s="6"/>
      <c r="F65" s="8"/>
      <c r="G65" s="8"/>
      <c r="H65" s="8"/>
      <c r="I65" s="8"/>
      <c r="J65" s="8"/>
      <c r="K65" s="44"/>
      <c r="L65" s="45"/>
      <c r="M65" s="46"/>
      <c r="N65" s="72"/>
      <c r="O65" s="21"/>
      <c r="P65" s="21"/>
      <c r="Q65" s="21"/>
    </row>
    <row r="66" spans="1:19" ht="15">
      <c r="A66" s="50">
        <v>13</v>
      </c>
      <c r="B66" s="15">
        <v>2</v>
      </c>
      <c r="C66" s="14" t="s">
        <v>187</v>
      </c>
      <c r="D66" s="14" t="s">
        <v>188</v>
      </c>
      <c r="E66" s="13">
        <v>162</v>
      </c>
      <c r="F66" s="15" t="s">
        <v>80</v>
      </c>
      <c r="G66" s="15">
        <v>28</v>
      </c>
      <c r="H66" s="15">
        <v>8</v>
      </c>
      <c r="I66" s="15">
        <v>1</v>
      </c>
      <c r="J66" s="15">
        <f>(G66-H66-I66)</f>
        <v>19</v>
      </c>
      <c r="K66" s="47">
        <v>16</v>
      </c>
      <c r="L66" s="48">
        <v>0</v>
      </c>
      <c r="M66" s="49">
        <v>3</v>
      </c>
      <c r="N66" s="50">
        <v>0</v>
      </c>
      <c r="O66" s="51">
        <v>0</v>
      </c>
      <c r="P66" s="51">
        <v>0</v>
      </c>
      <c r="Q66" s="51">
        <v>0</v>
      </c>
      <c r="R66" s="53">
        <f>J66-K66-L66-M66-N66-O66-P66-Q66</f>
        <v>0</v>
      </c>
      <c r="S66" s="69"/>
    </row>
    <row r="67" spans="1:19" ht="15">
      <c r="A67" s="50">
        <v>14</v>
      </c>
      <c r="B67" s="15">
        <v>3</v>
      </c>
      <c r="C67" s="14" t="s">
        <v>168</v>
      </c>
      <c r="D67" s="14" t="s">
        <v>79</v>
      </c>
      <c r="E67" s="13">
        <v>103</v>
      </c>
      <c r="F67" s="15" t="s">
        <v>144</v>
      </c>
      <c r="G67" s="15">
        <v>28</v>
      </c>
      <c r="H67" s="15">
        <v>8</v>
      </c>
      <c r="I67" s="15">
        <v>1</v>
      </c>
      <c r="J67" s="15">
        <f>(G67-H67-I67)</f>
        <v>19</v>
      </c>
      <c r="K67" s="47">
        <v>17</v>
      </c>
      <c r="L67" s="48">
        <v>2</v>
      </c>
      <c r="M67" s="49">
        <v>0</v>
      </c>
      <c r="N67" s="50">
        <v>0</v>
      </c>
      <c r="O67" s="51">
        <v>0</v>
      </c>
      <c r="P67" s="51">
        <v>0</v>
      </c>
      <c r="Q67" s="51">
        <v>0</v>
      </c>
      <c r="R67" s="53">
        <f>J67-K67-L67-M67-N67-O67-P67-Q67</f>
        <v>0</v>
      </c>
      <c r="S67" s="69"/>
    </row>
    <row r="68" spans="1:19" ht="15">
      <c r="A68" s="50">
        <v>15</v>
      </c>
      <c r="B68" s="15">
        <v>4</v>
      </c>
      <c r="C68" s="14" t="s">
        <v>28</v>
      </c>
      <c r="D68" s="14" t="s">
        <v>29</v>
      </c>
      <c r="E68" s="13">
        <v>169</v>
      </c>
      <c r="F68" s="15" t="s">
        <v>10</v>
      </c>
      <c r="G68" s="15">
        <v>28</v>
      </c>
      <c r="H68" s="15">
        <v>8</v>
      </c>
      <c r="I68" s="15">
        <v>1</v>
      </c>
      <c r="J68" s="15">
        <f>(G68-H68-I68)</f>
        <v>19</v>
      </c>
      <c r="K68" s="47">
        <v>18</v>
      </c>
      <c r="L68" s="48">
        <v>0</v>
      </c>
      <c r="M68" s="49">
        <v>0</v>
      </c>
      <c r="N68" s="50">
        <v>1</v>
      </c>
      <c r="O68" s="51">
        <v>0</v>
      </c>
      <c r="P68" s="51">
        <v>0</v>
      </c>
      <c r="Q68" s="51">
        <v>0</v>
      </c>
      <c r="R68" s="53">
        <f>J68-K68-L68-M68-N68-O68-P68-Q68</f>
        <v>0</v>
      </c>
      <c r="S68" s="69"/>
    </row>
    <row r="69" spans="1:19" ht="15">
      <c r="A69" s="50">
        <v>16</v>
      </c>
      <c r="B69" s="85">
        <v>5</v>
      </c>
      <c r="C69" s="94" t="s">
        <v>71</v>
      </c>
      <c r="D69" s="94" t="s">
        <v>72</v>
      </c>
      <c r="E69" s="84">
        <v>107</v>
      </c>
      <c r="F69" s="85" t="s">
        <v>5</v>
      </c>
      <c r="G69" s="15">
        <v>28</v>
      </c>
      <c r="H69" s="15">
        <v>8</v>
      </c>
      <c r="I69" s="15">
        <v>1</v>
      </c>
      <c r="J69" s="15">
        <f>(G69-H69-I69)</f>
        <v>19</v>
      </c>
      <c r="K69" s="47">
        <v>16</v>
      </c>
      <c r="L69" s="48">
        <v>2</v>
      </c>
      <c r="M69" s="49">
        <v>1</v>
      </c>
      <c r="N69" s="50">
        <v>0</v>
      </c>
      <c r="O69" s="51">
        <v>0</v>
      </c>
      <c r="P69" s="51">
        <v>0</v>
      </c>
      <c r="Q69" s="51">
        <v>0</v>
      </c>
      <c r="R69" s="53">
        <f>J69-K69-L69-M69-N69-O69-P69-Q69</f>
        <v>0</v>
      </c>
      <c r="S69" s="69"/>
    </row>
    <row r="70" spans="2:17" ht="15.75" thickBot="1">
      <c r="B70" s="8"/>
      <c r="C70" s="7"/>
      <c r="D70" s="7"/>
      <c r="E70" s="6"/>
      <c r="F70" s="8"/>
      <c r="G70" s="8"/>
      <c r="H70" s="8"/>
      <c r="I70" s="8"/>
      <c r="J70" s="8"/>
      <c r="K70" s="54"/>
      <c r="L70" s="45"/>
      <c r="M70" s="55"/>
      <c r="N70" s="56"/>
      <c r="O70" s="52"/>
      <c r="P70" s="52"/>
      <c r="Q70" s="52"/>
    </row>
    <row r="71" spans="2:24" ht="15.75" customHeight="1" thickBot="1">
      <c r="B71" s="8"/>
      <c r="C71" s="237" t="s">
        <v>210</v>
      </c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40"/>
      <c r="S71" s="165"/>
      <c r="U71" s="179"/>
      <c r="V71" s="179"/>
      <c r="W71" s="179"/>
      <c r="X71" s="179"/>
    </row>
    <row r="72" spans="2:24" ht="15" customHeight="1">
      <c r="B72" s="8"/>
      <c r="C72" s="7"/>
      <c r="D72" s="7"/>
      <c r="E72" s="6"/>
      <c r="F72" s="8"/>
      <c r="G72" s="8"/>
      <c r="H72" s="8"/>
      <c r="I72" s="8"/>
      <c r="J72" s="8"/>
      <c r="K72" s="44"/>
      <c r="L72" s="45"/>
      <c r="N72" s="56"/>
      <c r="O72" s="52"/>
      <c r="P72" s="52"/>
      <c r="Q72" s="52"/>
      <c r="T72" s="229" t="s">
        <v>292</v>
      </c>
      <c r="U72" s="229" t="s">
        <v>300</v>
      </c>
      <c r="V72" s="229" t="s">
        <v>301</v>
      </c>
      <c r="W72" s="232" t="s">
        <v>302</v>
      </c>
      <c r="X72" s="229" t="s">
        <v>303</v>
      </c>
    </row>
    <row r="73" spans="1:24" ht="84">
      <c r="A73" s="50" t="s">
        <v>197</v>
      </c>
      <c r="B73" s="15" t="s">
        <v>198</v>
      </c>
      <c r="C73" s="155" t="s">
        <v>0</v>
      </c>
      <c r="D73" s="155" t="s">
        <v>1</v>
      </c>
      <c r="E73" s="156" t="s">
        <v>304</v>
      </c>
      <c r="F73" s="156" t="s">
        <v>305</v>
      </c>
      <c r="G73" s="156" t="s">
        <v>306</v>
      </c>
      <c r="H73" s="156" t="s">
        <v>307</v>
      </c>
      <c r="I73" s="156" t="s">
        <v>308</v>
      </c>
      <c r="J73" s="157" t="s">
        <v>309</v>
      </c>
      <c r="K73" s="158" t="s">
        <v>310</v>
      </c>
      <c r="L73" s="159" t="s">
        <v>199</v>
      </c>
      <c r="M73" s="160" t="s">
        <v>311</v>
      </c>
      <c r="N73" s="161" t="s">
        <v>312</v>
      </c>
      <c r="O73" s="161" t="s">
        <v>263</v>
      </c>
      <c r="P73" s="161" t="s">
        <v>313</v>
      </c>
      <c r="Q73" s="161" t="s">
        <v>314</v>
      </c>
      <c r="R73" s="161"/>
      <c r="S73" s="162"/>
      <c r="T73" s="230"/>
      <c r="U73" s="230"/>
      <c r="V73" s="230"/>
      <c r="W73" s="233"/>
      <c r="X73" s="230"/>
    </row>
    <row r="74" spans="1:24" ht="15">
      <c r="A74" s="56"/>
      <c r="B74" s="8"/>
      <c r="C74" s="203"/>
      <c r="D74" s="203"/>
      <c r="E74" s="204"/>
      <c r="F74" s="204"/>
      <c r="G74" s="204"/>
      <c r="H74" s="204"/>
      <c r="I74" s="204"/>
      <c r="J74" s="205"/>
      <c r="K74" s="206"/>
      <c r="L74" s="207"/>
      <c r="M74" s="208"/>
      <c r="N74" s="162"/>
      <c r="O74" s="162"/>
      <c r="P74" s="162"/>
      <c r="Q74" s="162"/>
      <c r="R74" s="162"/>
      <c r="S74" s="162"/>
      <c r="T74" s="230"/>
      <c r="U74" s="230"/>
      <c r="V74" s="230"/>
      <c r="W74" s="233"/>
      <c r="X74" s="230"/>
    </row>
    <row r="75" spans="1:24" ht="15">
      <c r="A75" s="50">
        <v>17</v>
      </c>
      <c r="B75" s="15">
        <v>6</v>
      </c>
      <c r="C75" s="14" t="s">
        <v>22</v>
      </c>
      <c r="D75" s="14" t="s">
        <v>23</v>
      </c>
      <c r="E75" s="13">
        <v>84</v>
      </c>
      <c r="F75" s="15"/>
      <c r="G75" s="15">
        <v>28</v>
      </c>
      <c r="H75" s="15">
        <v>8</v>
      </c>
      <c r="I75" s="15">
        <v>1</v>
      </c>
      <c r="J75" s="15">
        <f>(G75-H75-I75)</f>
        <v>19</v>
      </c>
      <c r="K75" s="47">
        <v>17</v>
      </c>
      <c r="L75" s="48">
        <v>2</v>
      </c>
      <c r="M75" s="49">
        <v>0</v>
      </c>
      <c r="N75" s="50">
        <v>0</v>
      </c>
      <c r="O75" s="51">
        <v>0</v>
      </c>
      <c r="P75" s="51">
        <v>0</v>
      </c>
      <c r="Q75" s="51">
        <v>0</v>
      </c>
      <c r="R75" s="53">
        <f>J75-K75-L75-M75-N75-O75-P75-Q75</f>
        <v>0</v>
      </c>
      <c r="S75" s="69"/>
      <c r="T75" s="230"/>
      <c r="U75" s="230"/>
      <c r="V75" s="230"/>
      <c r="W75" s="233"/>
      <c r="X75" s="230"/>
    </row>
    <row r="76" spans="1:24" ht="15">
      <c r="A76" s="50">
        <v>18</v>
      </c>
      <c r="B76" s="15">
        <v>7</v>
      </c>
      <c r="C76" s="14" t="s">
        <v>47</v>
      </c>
      <c r="D76" s="14" t="s">
        <v>48</v>
      </c>
      <c r="E76" s="13">
        <v>42</v>
      </c>
      <c r="F76" s="15" t="s">
        <v>5</v>
      </c>
      <c r="G76" s="15">
        <v>28</v>
      </c>
      <c r="H76" s="15">
        <v>8</v>
      </c>
      <c r="I76" s="15">
        <v>1</v>
      </c>
      <c r="J76" s="15">
        <f>(G76-H76-I76)</f>
        <v>19</v>
      </c>
      <c r="K76" s="47">
        <v>17</v>
      </c>
      <c r="L76" s="48">
        <v>2</v>
      </c>
      <c r="M76" s="49">
        <v>0</v>
      </c>
      <c r="N76" s="50">
        <v>0</v>
      </c>
      <c r="O76" s="51">
        <v>0</v>
      </c>
      <c r="P76" s="51">
        <v>0</v>
      </c>
      <c r="Q76" s="51">
        <v>0</v>
      </c>
      <c r="R76" s="53">
        <f>J76-K76-L76-M76-N76-O76-P76-Q76</f>
        <v>0</v>
      </c>
      <c r="S76" s="69"/>
      <c r="T76" s="230"/>
      <c r="U76" s="230"/>
      <c r="V76" s="230"/>
      <c r="W76" s="233"/>
      <c r="X76" s="230"/>
    </row>
    <row r="77" spans="1:24" ht="15">
      <c r="A77" s="50">
        <v>19</v>
      </c>
      <c r="B77" s="15">
        <v>8</v>
      </c>
      <c r="C77" s="14" t="s">
        <v>163</v>
      </c>
      <c r="D77" s="14" t="s">
        <v>79</v>
      </c>
      <c r="E77" s="13">
        <v>131</v>
      </c>
      <c r="F77" s="15" t="s">
        <v>5</v>
      </c>
      <c r="G77" s="15">
        <v>28</v>
      </c>
      <c r="H77" s="15">
        <v>8</v>
      </c>
      <c r="I77" s="15">
        <v>1</v>
      </c>
      <c r="J77" s="15">
        <f>(G77-H77-I77)</f>
        <v>19</v>
      </c>
      <c r="K77" s="47">
        <v>19</v>
      </c>
      <c r="L77" s="48">
        <v>0</v>
      </c>
      <c r="M77" s="49">
        <v>0</v>
      </c>
      <c r="N77" s="50">
        <v>0</v>
      </c>
      <c r="O77" s="51">
        <v>0</v>
      </c>
      <c r="P77" s="51">
        <v>0</v>
      </c>
      <c r="Q77" s="51">
        <v>0</v>
      </c>
      <c r="R77" s="53">
        <f>J77-K77-L77-M77-N77-O77-P77-Q77</f>
        <v>0</v>
      </c>
      <c r="S77" s="69"/>
      <c r="T77" s="230"/>
      <c r="U77" s="230"/>
      <c r="V77" s="230"/>
      <c r="W77" s="233"/>
      <c r="X77" s="230"/>
    </row>
    <row r="78" spans="1:24" ht="15" customHeight="1" thickBot="1">
      <c r="A78" s="50">
        <v>20</v>
      </c>
      <c r="B78" s="15">
        <v>9</v>
      </c>
      <c r="C78" s="14" t="s">
        <v>183</v>
      </c>
      <c r="D78" s="14" t="s">
        <v>184</v>
      </c>
      <c r="E78" s="13">
        <v>214</v>
      </c>
      <c r="F78" s="15" t="s">
        <v>35</v>
      </c>
      <c r="G78" s="15">
        <v>28</v>
      </c>
      <c r="H78" s="15">
        <v>8</v>
      </c>
      <c r="I78" s="15">
        <v>1</v>
      </c>
      <c r="J78" s="15">
        <f>(G78-H78-I78)</f>
        <v>19</v>
      </c>
      <c r="K78" s="47">
        <v>18</v>
      </c>
      <c r="L78" s="48">
        <v>1</v>
      </c>
      <c r="M78" s="49">
        <v>0</v>
      </c>
      <c r="N78" s="50">
        <v>0</v>
      </c>
      <c r="O78" s="51">
        <v>0</v>
      </c>
      <c r="P78" s="51">
        <v>0</v>
      </c>
      <c r="Q78" s="51">
        <v>0</v>
      </c>
      <c r="R78" s="53">
        <f>J78-K78-L78-M78-N78-O78-P78-Q78</f>
        <v>0</v>
      </c>
      <c r="S78" s="69"/>
      <c r="T78" s="231"/>
      <c r="U78" s="231"/>
      <c r="V78" s="231"/>
      <c r="W78" s="234"/>
      <c r="X78" s="231"/>
    </row>
    <row r="79" spans="2:17" ht="15.75" thickBot="1">
      <c r="B79" s="8"/>
      <c r="C79" s="7"/>
      <c r="D79" s="7"/>
      <c r="E79" s="6"/>
      <c r="F79" s="8"/>
      <c r="G79" s="8"/>
      <c r="H79" s="8"/>
      <c r="I79" s="8"/>
      <c r="J79" s="8"/>
      <c r="K79" s="54"/>
      <c r="L79" s="45"/>
      <c r="M79" s="55"/>
      <c r="N79" s="56"/>
      <c r="O79" s="52"/>
      <c r="P79" s="52"/>
      <c r="Q79" s="52"/>
    </row>
    <row r="80" spans="1:24" s="177" customFormat="1" ht="49.5" thickBot="1">
      <c r="A80" s="166"/>
      <c r="B80" s="167">
        <v>9</v>
      </c>
      <c r="C80" s="243" t="s">
        <v>211</v>
      </c>
      <c r="D80" s="246"/>
      <c r="E80" s="168"/>
      <c r="F80" s="168"/>
      <c r="G80" s="168"/>
      <c r="H80" s="168"/>
      <c r="I80" s="168"/>
      <c r="J80" s="169">
        <f>SUM(J56:J78)</f>
        <v>171</v>
      </c>
      <c r="K80" s="170">
        <f>SUM(K56:K78)</f>
        <v>157</v>
      </c>
      <c r="L80" s="171">
        <f>SUM(L56:L78)</f>
        <v>9</v>
      </c>
      <c r="M80" s="171">
        <f>SUM(M56:M78)</f>
        <v>4</v>
      </c>
      <c r="N80" s="171">
        <f>SUM(N56:N78)</f>
        <v>1</v>
      </c>
      <c r="O80" s="174">
        <v>0</v>
      </c>
      <c r="P80" s="174">
        <v>0</v>
      </c>
      <c r="Q80" s="126">
        <v>0</v>
      </c>
      <c r="R80" s="53"/>
      <c r="S80" s="170"/>
      <c r="T80" s="173">
        <f>J80</f>
        <v>171</v>
      </c>
      <c r="U80" s="174">
        <f>L80+M80+N80+O80+P80</f>
        <v>14</v>
      </c>
      <c r="V80" s="126">
        <f>T80-U80</f>
        <v>157</v>
      </c>
      <c r="W80" s="175">
        <f>(T80-U80)/ABS(T80)</f>
        <v>0.9181286549707602</v>
      </c>
      <c r="X80" s="176">
        <f>U80/T80%</f>
        <v>8.187134502923977</v>
      </c>
    </row>
    <row r="81" spans="2:17" ht="15.75" thickBot="1">
      <c r="B81" s="8"/>
      <c r="C81" s="7"/>
      <c r="D81" s="7"/>
      <c r="E81" s="6"/>
      <c r="F81" s="8"/>
      <c r="G81" s="8"/>
      <c r="H81" s="8"/>
      <c r="I81" s="8"/>
      <c r="J81" s="8"/>
      <c r="K81" s="54"/>
      <c r="L81" s="45"/>
      <c r="M81" s="55"/>
      <c r="N81" s="56"/>
      <c r="O81" s="52"/>
      <c r="P81" s="52"/>
      <c r="Q81" s="52"/>
    </row>
    <row r="82" spans="1:24" s="177" customFormat="1" ht="49.5" thickBot="1">
      <c r="A82" s="170">
        <v>20</v>
      </c>
      <c r="B82" s="167">
        <v>20</v>
      </c>
      <c r="C82" s="243" t="s">
        <v>264</v>
      </c>
      <c r="D82" s="246"/>
      <c r="E82" s="168"/>
      <c r="F82" s="168"/>
      <c r="G82" s="168"/>
      <c r="H82" s="168"/>
      <c r="I82" s="168"/>
      <c r="J82" s="169">
        <f aca="true" t="shared" si="1" ref="J82:Q82">SUM(J45+J80)</f>
        <v>365</v>
      </c>
      <c r="K82" s="170">
        <f t="shared" si="1"/>
        <v>346</v>
      </c>
      <c r="L82" s="171">
        <f t="shared" si="1"/>
        <v>12</v>
      </c>
      <c r="M82" s="171">
        <f t="shared" si="1"/>
        <v>4</v>
      </c>
      <c r="N82" s="171">
        <f t="shared" si="1"/>
        <v>3</v>
      </c>
      <c r="O82" s="171">
        <f t="shared" si="1"/>
        <v>0</v>
      </c>
      <c r="P82" s="171">
        <f t="shared" si="1"/>
        <v>0</v>
      </c>
      <c r="Q82" s="170">
        <f t="shared" si="1"/>
        <v>0</v>
      </c>
      <c r="R82" s="53"/>
      <c r="S82" s="170"/>
      <c r="T82" s="180">
        <f>J82</f>
        <v>365</v>
      </c>
      <c r="U82" s="181">
        <f>L82+M82+N82+O82+P82</f>
        <v>19</v>
      </c>
      <c r="V82" s="182">
        <f>T82-U82</f>
        <v>346</v>
      </c>
      <c r="W82" s="183">
        <f>(T82-U82)/ABS(T82)</f>
        <v>0.947945205479452</v>
      </c>
      <c r="X82" s="184">
        <f>U82/T82%</f>
        <v>5.205479452054795</v>
      </c>
    </row>
    <row r="83" spans="2:17" ht="15">
      <c r="B83" s="8"/>
      <c r="C83" s="7"/>
      <c r="D83" s="7"/>
      <c r="E83" s="6"/>
      <c r="F83" s="8"/>
      <c r="G83" s="8"/>
      <c r="H83" s="8"/>
      <c r="I83" s="8"/>
      <c r="J83" s="8"/>
      <c r="K83" s="54"/>
      <c r="L83" s="45"/>
      <c r="M83" s="55"/>
      <c r="N83" s="56"/>
      <c r="O83" s="52"/>
      <c r="P83" s="52"/>
      <c r="Q83" s="52"/>
    </row>
    <row r="84" spans="2:17" ht="15.75" thickBot="1">
      <c r="B84" s="8"/>
      <c r="C84" s="7"/>
      <c r="D84" s="7"/>
      <c r="E84" s="6"/>
      <c r="F84" s="8"/>
      <c r="G84" s="8"/>
      <c r="H84" s="8"/>
      <c r="I84" s="8"/>
      <c r="J84" s="8"/>
      <c r="K84" s="54"/>
      <c r="L84" s="45"/>
      <c r="M84" s="55"/>
      <c r="N84" s="56"/>
      <c r="O84" s="63"/>
      <c r="P84" s="63"/>
      <c r="Q84" s="63"/>
    </row>
    <row r="85" spans="2:24" ht="32.25" thickBot="1">
      <c r="B85" s="140"/>
      <c r="C85" s="224" t="s">
        <v>265</v>
      </c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6"/>
    </row>
    <row r="86" spans="2:17" ht="18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5"/>
      <c r="N86" s="74"/>
      <c r="O86" s="74"/>
      <c r="P86" s="74"/>
      <c r="Q86" s="74"/>
    </row>
    <row r="87" spans="1:24" s="153" customFormat="1" ht="142.5">
      <c r="A87" s="146" t="s">
        <v>261</v>
      </c>
      <c r="B87" s="147" t="s">
        <v>262</v>
      </c>
      <c r="C87" s="147" t="s">
        <v>0</v>
      </c>
      <c r="D87" s="147" t="s">
        <v>1</v>
      </c>
      <c r="E87" s="147" t="s">
        <v>287</v>
      </c>
      <c r="F87" s="147" t="s">
        <v>288</v>
      </c>
      <c r="G87" s="147" t="s">
        <v>289</v>
      </c>
      <c r="H87" s="147" t="s">
        <v>290</v>
      </c>
      <c r="I87" s="147" t="s">
        <v>291</v>
      </c>
      <c r="J87" s="147" t="s">
        <v>292</v>
      </c>
      <c r="K87" s="148" t="s">
        <v>293</v>
      </c>
      <c r="L87" s="149" t="s">
        <v>294</v>
      </c>
      <c r="M87" s="150" t="s">
        <v>295</v>
      </c>
      <c r="N87" s="151" t="s">
        <v>296</v>
      </c>
      <c r="O87" s="151" t="s">
        <v>263</v>
      </c>
      <c r="P87" s="151" t="s">
        <v>297</v>
      </c>
      <c r="Q87" s="151" t="s">
        <v>298</v>
      </c>
      <c r="R87" s="151"/>
      <c r="S87" s="151"/>
      <c r="T87" s="152" t="s">
        <v>292</v>
      </c>
      <c r="U87" s="146" t="s">
        <v>300</v>
      </c>
      <c r="V87" s="146" t="s">
        <v>301</v>
      </c>
      <c r="W87" s="146" t="s">
        <v>302</v>
      </c>
      <c r="X87" s="146" t="s">
        <v>303</v>
      </c>
    </row>
    <row r="88" spans="1:19" ht="15.75" customHeight="1" thickBot="1">
      <c r="A88" s="56"/>
      <c r="B88" s="8"/>
      <c r="C88" s="7"/>
      <c r="D88" s="7"/>
      <c r="E88" s="6"/>
      <c r="F88" s="8"/>
      <c r="G88" s="8"/>
      <c r="H88" s="8"/>
      <c r="I88" s="8"/>
      <c r="J88" s="8"/>
      <c r="K88" s="54"/>
      <c r="L88" s="45"/>
      <c r="M88" s="55"/>
      <c r="N88" s="56"/>
      <c r="O88" s="52"/>
      <c r="P88" s="52"/>
      <c r="Q88" s="52"/>
      <c r="R88" s="69"/>
      <c r="S88" s="69"/>
    </row>
    <row r="89" spans="1:19" ht="16.5" thickBot="1">
      <c r="A89" s="56"/>
      <c r="B89" s="8"/>
      <c r="C89" s="243" t="s">
        <v>278</v>
      </c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5"/>
      <c r="S89" s="178"/>
    </row>
    <row r="90" spans="1:19" ht="15.75">
      <c r="A90" s="56"/>
      <c r="B90" s="8"/>
      <c r="C90" s="185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</row>
    <row r="91" spans="1:19" ht="84">
      <c r="A91" s="50" t="s">
        <v>197</v>
      </c>
      <c r="B91" s="15" t="s">
        <v>198</v>
      </c>
      <c r="C91" s="155" t="s">
        <v>0</v>
      </c>
      <c r="D91" s="155" t="s">
        <v>1</v>
      </c>
      <c r="E91" s="156" t="s">
        <v>304</v>
      </c>
      <c r="F91" s="156" t="s">
        <v>305</v>
      </c>
      <c r="G91" s="156" t="s">
        <v>306</v>
      </c>
      <c r="H91" s="156" t="s">
        <v>307</v>
      </c>
      <c r="I91" s="156" t="s">
        <v>308</v>
      </c>
      <c r="J91" s="157" t="s">
        <v>309</v>
      </c>
      <c r="K91" s="158" t="s">
        <v>310</v>
      </c>
      <c r="L91" s="159" t="s">
        <v>199</v>
      </c>
      <c r="M91" s="160" t="s">
        <v>311</v>
      </c>
      <c r="N91" s="161" t="s">
        <v>312</v>
      </c>
      <c r="O91" s="161" t="s">
        <v>263</v>
      </c>
      <c r="P91" s="161" t="s">
        <v>313</v>
      </c>
      <c r="Q91" s="161" t="s">
        <v>314</v>
      </c>
      <c r="R91" s="161"/>
      <c r="S91" s="162"/>
    </row>
    <row r="92" spans="1:19" ht="15">
      <c r="A92" s="56"/>
      <c r="B92" s="8"/>
      <c r="C92" s="7"/>
      <c r="D92" s="7"/>
      <c r="E92" s="6"/>
      <c r="F92" s="8"/>
      <c r="G92" s="8"/>
      <c r="H92" s="8"/>
      <c r="I92" s="8"/>
      <c r="J92" s="8"/>
      <c r="K92" s="54"/>
      <c r="L92" s="45"/>
      <c r="M92" s="55"/>
      <c r="N92" s="56"/>
      <c r="O92" s="52"/>
      <c r="P92" s="52"/>
      <c r="Q92" s="52"/>
      <c r="R92" s="69"/>
      <c r="S92" s="69"/>
    </row>
    <row r="93" spans="1:19" ht="15">
      <c r="A93" s="50">
        <v>21</v>
      </c>
      <c r="B93" s="15">
        <v>1</v>
      </c>
      <c r="C93" s="14" t="s">
        <v>212</v>
      </c>
      <c r="D93" s="14" t="s">
        <v>213</v>
      </c>
      <c r="E93" s="13">
        <v>401</v>
      </c>
      <c r="F93" s="15" t="s">
        <v>201</v>
      </c>
      <c r="G93" s="15">
        <v>28</v>
      </c>
      <c r="H93" s="15">
        <v>8</v>
      </c>
      <c r="I93" s="15">
        <v>1</v>
      </c>
      <c r="J93" s="15">
        <f>(G93-H93-I93)</f>
        <v>19</v>
      </c>
      <c r="K93" s="47">
        <v>18</v>
      </c>
      <c r="L93" s="48">
        <v>0</v>
      </c>
      <c r="M93" s="49">
        <v>0</v>
      </c>
      <c r="N93" s="50">
        <v>1</v>
      </c>
      <c r="O93" s="51">
        <v>0</v>
      </c>
      <c r="P93" s="51">
        <v>0</v>
      </c>
      <c r="Q93" s="51">
        <v>0</v>
      </c>
      <c r="R93" s="53">
        <f>J93-K93-L93-M93-N93-O93-P93-Q93</f>
        <v>0</v>
      </c>
      <c r="S93" s="69"/>
    </row>
    <row r="94" spans="6:19" ht="15.75" thickBot="1">
      <c r="F94" s="77"/>
      <c r="G94" s="77"/>
      <c r="H94" s="77"/>
      <c r="I94" s="77"/>
      <c r="J94" s="77"/>
      <c r="N94" s="56"/>
      <c r="O94" s="52"/>
      <c r="P94" s="52"/>
      <c r="Q94" s="52"/>
      <c r="R94" s="24"/>
      <c r="S94" s="24"/>
    </row>
    <row r="95" spans="3:19" ht="15.75" thickBot="1">
      <c r="C95" s="237" t="s">
        <v>214</v>
      </c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40"/>
      <c r="S95" s="165"/>
    </row>
    <row r="96" spans="14:19" ht="15">
      <c r="N96" s="21"/>
      <c r="O96" s="21"/>
      <c r="P96" s="21"/>
      <c r="Q96" s="21"/>
      <c r="R96" s="24"/>
      <c r="S96" s="24"/>
    </row>
    <row r="97" spans="1:19" ht="84">
      <c r="A97" s="50" t="s">
        <v>197</v>
      </c>
      <c r="B97" s="15" t="s">
        <v>198</v>
      </c>
      <c r="C97" s="155" t="s">
        <v>0</v>
      </c>
      <c r="D97" s="155" t="s">
        <v>1</v>
      </c>
      <c r="E97" s="156" t="s">
        <v>304</v>
      </c>
      <c r="F97" s="156" t="s">
        <v>305</v>
      </c>
      <c r="G97" s="156" t="s">
        <v>306</v>
      </c>
      <c r="H97" s="156" t="s">
        <v>307</v>
      </c>
      <c r="I97" s="156" t="s">
        <v>308</v>
      </c>
      <c r="J97" s="157" t="s">
        <v>309</v>
      </c>
      <c r="K97" s="158" t="s">
        <v>310</v>
      </c>
      <c r="L97" s="159" t="s">
        <v>199</v>
      </c>
      <c r="M97" s="160" t="s">
        <v>311</v>
      </c>
      <c r="N97" s="161" t="s">
        <v>312</v>
      </c>
      <c r="O97" s="161" t="s">
        <v>263</v>
      </c>
      <c r="P97" s="161" t="s">
        <v>313</v>
      </c>
      <c r="Q97" s="161" t="s">
        <v>314</v>
      </c>
      <c r="R97" s="161"/>
      <c r="S97" s="162"/>
    </row>
    <row r="98" spans="2:19" ht="15">
      <c r="B98" s="8"/>
      <c r="C98" s="7"/>
      <c r="D98" s="7"/>
      <c r="E98" s="6"/>
      <c r="F98" s="8"/>
      <c r="G98" s="8"/>
      <c r="H98" s="8"/>
      <c r="I98" s="8"/>
      <c r="J98" s="8"/>
      <c r="K98" s="44"/>
      <c r="L98" s="45"/>
      <c r="M98" s="46"/>
      <c r="N98" s="21"/>
      <c r="O98" s="21"/>
      <c r="P98" s="21"/>
      <c r="Q98" s="21"/>
      <c r="R98" s="24"/>
      <c r="S98" s="24"/>
    </row>
    <row r="99" spans="1:19" ht="15">
      <c r="A99" s="50">
        <v>22</v>
      </c>
      <c r="B99" s="15">
        <v>2</v>
      </c>
      <c r="C99" s="14" t="s">
        <v>56</v>
      </c>
      <c r="D99" s="14" t="s">
        <v>57</v>
      </c>
      <c r="E99" s="13">
        <v>148</v>
      </c>
      <c r="F99" s="15" t="s">
        <v>5</v>
      </c>
      <c r="G99" s="15">
        <v>28</v>
      </c>
      <c r="H99" s="15">
        <v>8</v>
      </c>
      <c r="I99" s="15">
        <v>1</v>
      </c>
      <c r="J99" s="15">
        <f>(G99-H99-I99)</f>
        <v>19</v>
      </c>
      <c r="K99" s="47">
        <v>19</v>
      </c>
      <c r="L99" s="48">
        <v>0</v>
      </c>
      <c r="M99" s="49">
        <v>0</v>
      </c>
      <c r="N99" s="50">
        <v>0</v>
      </c>
      <c r="O99" s="51">
        <v>0</v>
      </c>
      <c r="P99" s="51">
        <v>0</v>
      </c>
      <c r="Q99" s="51">
        <v>0</v>
      </c>
      <c r="R99" s="53">
        <f>J99-K99-L99-M99-N99-O99-P99-Q99</f>
        <v>0</v>
      </c>
      <c r="S99" s="69"/>
    </row>
    <row r="100" spans="1:19" ht="15">
      <c r="A100" s="50">
        <v>23</v>
      </c>
      <c r="B100" s="15">
        <v>3</v>
      </c>
      <c r="C100" s="14" t="s">
        <v>98</v>
      </c>
      <c r="D100" s="14" t="s">
        <v>99</v>
      </c>
      <c r="E100" s="13">
        <v>137</v>
      </c>
      <c r="F100" s="15" t="s">
        <v>5</v>
      </c>
      <c r="G100" s="15">
        <v>28</v>
      </c>
      <c r="H100" s="15">
        <v>8</v>
      </c>
      <c r="I100" s="15">
        <v>1</v>
      </c>
      <c r="J100" s="15">
        <f>(G100-H100-I100)</f>
        <v>19</v>
      </c>
      <c r="K100" s="47">
        <v>18</v>
      </c>
      <c r="L100" s="48">
        <v>0</v>
      </c>
      <c r="M100" s="49">
        <v>1</v>
      </c>
      <c r="N100" s="50">
        <v>0</v>
      </c>
      <c r="O100" s="51">
        <v>0</v>
      </c>
      <c r="P100" s="51">
        <v>0</v>
      </c>
      <c r="Q100" s="51">
        <v>0</v>
      </c>
      <c r="R100" s="53">
        <f>J100-K100-L100-M100-N100-O100-P100-Q100</f>
        <v>0</v>
      </c>
      <c r="S100" s="69"/>
    </row>
    <row r="101" spans="1:19" ht="15">
      <c r="A101" s="50">
        <v>24</v>
      </c>
      <c r="B101" s="15">
        <v>4</v>
      </c>
      <c r="C101" s="14" t="s">
        <v>112</v>
      </c>
      <c r="D101" s="14" t="s">
        <v>113</v>
      </c>
      <c r="E101" s="13">
        <v>140</v>
      </c>
      <c r="F101" s="15" t="s">
        <v>89</v>
      </c>
      <c r="G101" s="15">
        <v>28</v>
      </c>
      <c r="H101" s="15">
        <v>8</v>
      </c>
      <c r="I101" s="15">
        <v>1</v>
      </c>
      <c r="J101" s="15">
        <f>(G101-H101-I101)</f>
        <v>19</v>
      </c>
      <c r="K101" s="47">
        <v>17</v>
      </c>
      <c r="L101" s="48">
        <v>2</v>
      </c>
      <c r="M101" s="49">
        <v>0</v>
      </c>
      <c r="N101" s="50">
        <v>0</v>
      </c>
      <c r="O101" s="51">
        <v>0</v>
      </c>
      <c r="P101" s="51">
        <v>0</v>
      </c>
      <c r="Q101" s="51">
        <v>0</v>
      </c>
      <c r="R101" s="53">
        <f>J101-K101-L101-M101-N101-O101-P101-Q101</f>
        <v>0</v>
      </c>
      <c r="S101" s="69"/>
    </row>
    <row r="102" spans="2:19" ht="15.75" thickBot="1">
      <c r="B102" s="8"/>
      <c r="C102" s="7"/>
      <c r="D102" s="7"/>
      <c r="E102" s="6"/>
      <c r="F102" s="8"/>
      <c r="G102" s="8"/>
      <c r="H102" s="8"/>
      <c r="I102" s="8"/>
      <c r="J102" s="8"/>
      <c r="K102" s="54"/>
      <c r="L102" s="45"/>
      <c r="M102" s="55"/>
      <c r="N102" s="56"/>
      <c r="O102" s="52"/>
      <c r="P102" s="52"/>
      <c r="Q102" s="52"/>
      <c r="R102" s="24"/>
      <c r="S102" s="24"/>
    </row>
    <row r="103" spans="3:19" ht="15.75" thickBot="1">
      <c r="C103" s="237" t="s">
        <v>215</v>
      </c>
      <c r="D103" s="238"/>
      <c r="E103" s="238"/>
      <c r="F103" s="238"/>
      <c r="G103" s="238"/>
      <c r="H103" s="238"/>
      <c r="I103" s="238"/>
      <c r="J103" s="238"/>
      <c r="K103" s="238"/>
      <c r="L103" s="238"/>
      <c r="M103" s="239"/>
      <c r="N103" s="239"/>
      <c r="O103" s="239"/>
      <c r="P103" s="239"/>
      <c r="Q103" s="239"/>
      <c r="R103" s="240"/>
      <c r="S103" s="165"/>
    </row>
    <row r="104" spans="3:19" ht="15">
      <c r="C104" s="42"/>
      <c r="D104" s="4"/>
      <c r="E104" s="4"/>
      <c r="F104" s="4"/>
      <c r="G104" s="4"/>
      <c r="H104" s="4"/>
      <c r="I104" s="4"/>
      <c r="J104" s="4"/>
      <c r="K104" s="60"/>
      <c r="L104" s="4"/>
      <c r="N104" s="21"/>
      <c r="O104" s="21"/>
      <c r="P104" s="21"/>
      <c r="Q104" s="21"/>
      <c r="R104" s="24"/>
      <c r="S104" s="24"/>
    </row>
    <row r="105" spans="1:19" ht="84">
      <c r="A105" s="50" t="s">
        <v>197</v>
      </c>
      <c r="B105" s="15" t="s">
        <v>198</v>
      </c>
      <c r="C105" s="155" t="s">
        <v>0</v>
      </c>
      <c r="D105" s="155" t="s">
        <v>1</v>
      </c>
      <c r="E105" s="156" t="s">
        <v>304</v>
      </c>
      <c r="F105" s="156" t="s">
        <v>305</v>
      </c>
      <c r="G105" s="156" t="s">
        <v>306</v>
      </c>
      <c r="H105" s="156" t="s">
        <v>307</v>
      </c>
      <c r="I105" s="156" t="s">
        <v>308</v>
      </c>
      <c r="J105" s="157" t="s">
        <v>309</v>
      </c>
      <c r="K105" s="158" t="s">
        <v>310</v>
      </c>
      <c r="L105" s="159" t="s">
        <v>199</v>
      </c>
      <c r="M105" s="160" t="s">
        <v>311</v>
      </c>
      <c r="N105" s="161" t="s">
        <v>312</v>
      </c>
      <c r="O105" s="161" t="s">
        <v>263</v>
      </c>
      <c r="P105" s="161" t="s">
        <v>313</v>
      </c>
      <c r="Q105" s="161" t="s">
        <v>314</v>
      </c>
      <c r="R105" s="161"/>
      <c r="S105" s="162"/>
    </row>
    <row r="106" spans="2:19" ht="15">
      <c r="B106" s="8"/>
      <c r="C106" s="7"/>
      <c r="D106" s="7"/>
      <c r="E106" s="6"/>
      <c r="F106" s="8"/>
      <c r="G106" s="8"/>
      <c r="H106" s="8"/>
      <c r="I106" s="8"/>
      <c r="J106" s="8"/>
      <c r="K106" s="54"/>
      <c r="L106" s="45"/>
      <c r="M106" s="55"/>
      <c r="N106" s="56"/>
      <c r="O106" s="52"/>
      <c r="P106" s="52"/>
      <c r="Q106" s="52"/>
      <c r="R106" s="24"/>
      <c r="S106" s="24"/>
    </row>
    <row r="107" spans="1:19" ht="15">
      <c r="A107" s="50">
        <v>25</v>
      </c>
      <c r="B107" s="15">
        <v>5</v>
      </c>
      <c r="C107" s="14" t="s">
        <v>126</v>
      </c>
      <c r="D107" s="14" t="s">
        <v>127</v>
      </c>
      <c r="E107" s="13">
        <v>78</v>
      </c>
      <c r="F107" s="15" t="s">
        <v>5</v>
      </c>
      <c r="G107" s="15">
        <v>28</v>
      </c>
      <c r="H107" s="15">
        <v>8</v>
      </c>
      <c r="I107" s="15">
        <v>1</v>
      </c>
      <c r="J107" s="15">
        <f>(G107-H107-I107)</f>
        <v>19</v>
      </c>
      <c r="K107" s="47">
        <v>16</v>
      </c>
      <c r="L107" s="48">
        <v>3</v>
      </c>
      <c r="M107" s="49">
        <v>0</v>
      </c>
      <c r="N107" s="50">
        <v>0</v>
      </c>
      <c r="O107" s="51">
        <v>0</v>
      </c>
      <c r="P107" s="51">
        <v>0</v>
      </c>
      <c r="Q107" s="51">
        <v>0</v>
      </c>
      <c r="R107" s="53">
        <f>J107-K107-L107-M107-N107-O107-P107-Q107</f>
        <v>0</v>
      </c>
      <c r="S107" s="69"/>
    </row>
    <row r="108" spans="2:19" ht="15.75" thickBot="1">
      <c r="B108" s="8"/>
      <c r="C108" s="7"/>
      <c r="D108" s="7"/>
      <c r="E108" s="6"/>
      <c r="F108" s="8"/>
      <c r="G108" s="8"/>
      <c r="H108" s="8"/>
      <c r="I108" s="8"/>
      <c r="J108" s="8"/>
      <c r="K108" s="54"/>
      <c r="L108" s="45"/>
      <c r="M108" s="55"/>
      <c r="N108" s="56"/>
      <c r="O108" s="52"/>
      <c r="P108" s="52"/>
      <c r="Q108" s="52"/>
      <c r="R108" s="24"/>
      <c r="S108" s="24"/>
    </row>
    <row r="109" spans="3:19" ht="15.75" thickBot="1">
      <c r="C109" s="237" t="s">
        <v>216</v>
      </c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40"/>
      <c r="S109" s="165"/>
    </row>
    <row r="110" spans="3:19" ht="15">
      <c r="C110" s="42"/>
      <c r="D110" s="4"/>
      <c r="E110" s="4"/>
      <c r="F110" s="4"/>
      <c r="G110" s="4"/>
      <c r="H110" s="4"/>
      <c r="I110" s="4"/>
      <c r="J110" s="4"/>
      <c r="K110" s="60"/>
      <c r="L110" s="4"/>
      <c r="N110" s="21"/>
      <c r="O110" s="21"/>
      <c r="P110" s="21"/>
      <c r="Q110" s="21"/>
      <c r="R110" s="24"/>
      <c r="S110" s="24"/>
    </row>
    <row r="111" spans="1:19" ht="84">
      <c r="A111" s="50" t="s">
        <v>197</v>
      </c>
      <c r="B111" s="15" t="s">
        <v>198</v>
      </c>
      <c r="C111" s="155" t="s">
        <v>0</v>
      </c>
      <c r="D111" s="155" t="s">
        <v>1</v>
      </c>
      <c r="E111" s="156" t="s">
        <v>304</v>
      </c>
      <c r="F111" s="156" t="s">
        <v>305</v>
      </c>
      <c r="G111" s="156" t="s">
        <v>306</v>
      </c>
      <c r="H111" s="156" t="s">
        <v>307</v>
      </c>
      <c r="I111" s="156" t="s">
        <v>308</v>
      </c>
      <c r="J111" s="157" t="s">
        <v>309</v>
      </c>
      <c r="K111" s="158" t="s">
        <v>310</v>
      </c>
      <c r="L111" s="159" t="s">
        <v>199</v>
      </c>
      <c r="M111" s="160" t="s">
        <v>311</v>
      </c>
      <c r="N111" s="161" t="s">
        <v>312</v>
      </c>
      <c r="O111" s="161" t="s">
        <v>263</v>
      </c>
      <c r="P111" s="161" t="s">
        <v>313</v>
      </c>
      <c r="Q111" s="161" t="s">
        <v>314</v>
      </c>
      <c r="R111" s="161"/>
      <c r="S111" s="162"/>
    </row>
    <row r="112" spans="2:19" ht="15">
      <c r="B112" s="8"/>
      <c r="C112" s="7"/>
      <c r="D112" s="7"/>
      <c r="E112" s="6"/>
      <c r="F112" s="8"/>
      <c r="G112" s="8"/>
      <c r="H112" s="8"/>
      <c r="I112" s="8"/>
      <c r="J112" s="8"/>
      <c r="K112" s="54"/>
      <c r="L112" s="45"/>
      <c r="M112" s="55"/>
      <c r="N112" s="56"/>
      <c r="O112" s="52"/>
      <c r="P112" s="52"/>
      <c r="Q112" s="52"/>
      <c r="R112" s="24"/>
      <c r="S112" s="24"/>
    </row>
    <row r="113" spans="1:19" ht="15">
      <c r="A113" s="50">
        <v>26</v>
      </c>
      <c r="B113" s="15">
        <v>6</v>
      </c>
      <c r="C113" s="14" t="s">
        <v>63</v>
      </c>
      <c r="D113" s="14" t="s">
        <v>64</v>
      </c>
      <c r="E113" s="13">
        <v>134</v>
      </c>
      <c r="F113" s="15" t="s">
        <v>38</v>
      </c>
      <c r="G113" s="15">
        <v>28</v>
      </c>
      <c r="H113" s="15">
        <v>8</v>
      </c>
      <c r="I113" s="15">
        <v>1</v>
      </c>
      <c r="J113" s="15">
        <f>(G113-H113-I113)</f>
        <v>19</v>
      </c>
      <c r="K113" s="47">
        <v>18</v>
      </c>
      <c r="L113" s="48">
        <v>1</v>
      </c>
      <c r="M113" s="49">
        <v>0</v>
      </c>
      <c r="N113" s="50">
        <v>0</v>
      </c>
      <c r="O113" s="51">
        <v>0</v>
      </c>
      <c r="P113" s="51">
        <v>0</v>
      </c>
      <c r="Q113" s="51">
        <v>0</v>
      </c>
      <c r="R113" s="53">
        <f>J113-K113-L113-M113-N113-O113-P113-Q113</f>
        <v>0</v>
      </c>
      <c r="S113" s="69"/>
    </row>
    <row r="114" spans="1:19" ht="15">
      <c r="A114" s="50">
        <v>27</v>
      </c>
      <c r="B114" s="15">
        <v>7</v>
      </c>
      <c r="C114" s="14" t="s">
        <v>3</v>
      </c>
      <c r="D114" s="14" t="s">
        <v>4</v>
      </c>
      <c r="E114" s="13">
        <v>108</v>
      </c>
      <c r="F114" s="15" t="s">
        <v>5</v>
      </c>
      <c r="G114" s="15">
        <v>28</v>
      </c>
      <c r="H114" s="15">
        <v>8</v>
      </c>
      <c r="I114" s="15">
        <v>1</v>
      </c>
      <c r="J114" s="15">
        <f>(G114-H114-I114)</f>
        <v>19</v>
      </c>
      <c r="K114" s="47">
        <v>18</v>
      </c>
      <c r="L114" s="48">
        <v>0</v>
      </c>
      <c r="M114" s="49">
        <v>0</v>
      </c>
      <c r="N114" s="50">
        <v>1</v>
      </c>
      <c r="O114" s="51">
        <v>0</v>
      </c>
      <c r="P114" s="51">
        <v>0</v>
      </c>
      <c r="Q114" s="51">
        <v>0</v>
      </c>
      <c r="R114" s="53">
        <f>J114-K114-L114-M114-N114-O114-P114-Q114</f>
        <v>0</v>
      </c>
      <c r="S114" s="69"/>
    </row>
    <row r="115" spans="1:19" ht="15">
      <c r="A115" s="50">
        <v>28</v>
      </c>
      <c r="B115" s="15">
        <v>8</v>
      </c>
      <c r="C115" s="14" t="s">
        <v>94</v>
      </c>
      <c r="D115" s="14" t="s">
        <v>95</v>
      </c>
      <c r="E115" s="13">
        <v>114</v>
      </c>
      <c r="F115" s="15" t="s">
        <v>10</v>
      </c>
      <c r="G115" s="15">
        <v>28</v>
      </c>
      <c r="H115" s="15">
        <v>8</v>
      </c>
      <c r="I115" s="15">
        <v>1</v>
      </c>
      <c r="J115" s="15">
        <f>(G115-H115-I115)</f>
        <v>19</v>
      </c>
      <c r="K115" s="47">
        <v>13</v>
      </c>
      <c r="L115" s="48">
        <v>0</v>
      </c>
      <c r="M115" s="49">
        <v>3</v>
      </c>
      <c r="N115" s="50">
        <v>0</v>
      </c>
      <c r="O115" s="51">
        <v>3</v>
      </c>
      <c r="P115" s="51">
        <v>0</v>
      </c>
      <c r="Q115" s="51">
        <v>0</v>
      </c>
      <c r="R115" s="53">
        <f>J115-K115-L115-M115-N115-O115-P115-Q115</f>
        <v>0</v>
      </c>
      <c r="S115" s="69"/>
    </row>
    <row r="116" spans="1:19" ht="15">
      <c r="A116" s="50">
        <v>29</v>
      </c>
      <c r="B116" s="15">
        <v>9</v>
      </c>
      <c r="C116" s="14" t="s">
        <v>134</v>
      </c>
      <c r="D116" s="14" t="s">
        <v>79</v>
      </c>
      <c r="E116" s="13">
        <v>100</v>
      </c>
      <c r="F116" s="15" t="s">
        <v>10</v>
      </c>
      <c r="G116" s="15">
        <v>28</v>
      </c>
      <c r="H116" s="15">
        <v>8</v>
      </c>
      <c r="I116" s="15">
        <v>1</v>
      </c>
      <c r="J116" s="15">
        <f>(G116-H116-I116)</f>
        <v>19</v>
      </c>
      <c r="K116" s="47">
        <v>14</v>
      </c>
      <c r="L116" s="48">
        <v>0</v>
      </c>
      <c r="M116" s="49">
        <v>5</v>
      </c>
      <c r="N116" s="50">
        <v>0</v>
      </c>
      <c r="O116" s="51">
        <v>0</v>
      </c>
      <c r="P116" s="51">
        <v>0</v>
      </c>
      <c r="Q116" s="51">
        <v>0</v>
      </c>
      <c r="R116" s="53">
        <f>J116-K116-L116-M116-N116-O116-P116-Q116</f>
        <v>0</v>
      </c>
      <c r="S116" s="69"/>
    </row>
    <row r="117" spans="2:19" ht="15.75" thickBot="1">
      <c r="B117" s="8"/>
      <c r="C117" s="7"/>
      <c r="D117" s="7"/>
      <c r="E117" s="6"/>
      <c r="F117" s="8"/>
      <c r="G117" s="8"/>
      <c r="H117" s="8"/>
      <c r="I117" s="8"/>
      <c r="J117" s="8"/>
      <c r="K117" s="54"/>
      <c r="L117" s="45"/>
      <c r="M117" s="55"/>
      <c r="N117" s="56"/>
      <c r="O117" s="63"/>
      <c r="P117" s="63"/>
      <c r="Q117" s="63"/>
      <c r="R117" s="24"/>
      <c r="S117" s="24"/>
    </row>
    <row r="118" spans="3:19" ht="15.75" thickBot="1">
      <c r="C118" s="237" t="s">
        <v>192</v>
      </c>
      <c r="D118" s="238"/>
      <c r="E118" s="238"/>
      <c r="F118" s="238"/>
      <c r="G118" s="238"/>
      <c r="H118" s="238"/>
      <c r="I118" s="238"/>
      <c r="J118" s="238"/>
      <c r="K118" s="238"/>
      <c r="L118" s="238"/>
      <c r="M118" s="239"/>
      <c r="N118" s="239"/>
      <c r="O118" s="239"/>
      <c r="P118" s="239"/>
      <c r="Q118" s="239"/>
      <c r="R118" s="240"/>
      <c r="S118" s="165"/>
    </row>
    <row r="119" spans="3:19" ht="15">
      <c r="C119" s="42"/>
      <c r="D119" s="4"/>
      <c r="E119" s="4"/>
      <c r="F119" s="4"/>
      <c r="G119" s="4"/>
      <c r="H119" s="4"/>
      <c r="I119" s="4"/>
      <c r="J119" s="4"/>
      <c r="K119" s="60"/>
      <c r="L119" s="4"/>
      <c r="N119" s="21"/>
      <c r="O119" s="21"/>
      <c r="P119" s="21"/>
      <c r="Q119" s="21"/>
      <c r="R119" s="24"/>
      <c r="S119" s="24"/>
    </row>
    <row r="120" spans="1:19" ht="84">
      <c r="A120" s="50" t="s">
        <v>197</v>
      </c>
      <c r="B120" s="15" t="s">
        <v>198</v>
      </c>
      <c r="C120" s="155" t="s">
        <v>0</v>
      </c>
      <c r="D120" s="155" t="s">
        <v>1</v>
      </c>
      <c r="E120" s="156" t="s">
        <v>304</v>
      </c>
      <c r="F120" s="156" t="s">
        <v>305</v>
      </c>
      <c r="G120" s="156" t="s">
        <v>306</v>
      </c>
      <c r="H120" s="156" t="s">
        <v>307</v>
      </c>
      <c r="I120" s="156" t="s">
        <v>308</v>
      </c>
      <c r="J120" s="157" t="s">
        <v>309</v>
      </c>
      <c r="K120" s="158" t="s">
        <v>310</v>
      </c>
      <c r="L120" s="159" t="s">
        <v>199</v>
      </c>
      <c r="M120" s="160" t="s">
        <v>311</v>
      </c>
      <c r="N120" s="161" t="s">
        <v>312</v>
      </c>
      <c r="O120" s="161" t="s">
        <v>263</v>
      </c>
      <c r="P120" s="161" t="s">
        <v>313</v>
      </c>
      <c r="Q120" s="161" t="s">
        <v>314</v>
      </c>
      <c r="R120" s="161"/>
      <c r="S120" s="162"/>
    </row>
    <row r="121" spans="2:19" ht="15">
      <c r="B121" s="8"/>
      <c r="C121" s="7"/>
      <c r="D121" s="7"/>
      <c r="E121" s="6"/>
      <c r="F121" s="8"/>
      <c r="G121" s="8"/>
      <c r="H121" s="8"/>
      <c r="I121" s="8"/>
      <c r="J121" s="8"/>
      <c r="K121" s="54"/>
      <c r="L121" s="45"/>
      <c r="M121" s="55"/>
      <c r="N121" s="56"/>
      <c r="O121" s="52"/>
      <c r="P121" s="52"/>
      <c r="Q121" s="52"/>
      <c r="R121" s="24"/>
      <c r="S121" s="24"/>
    </row>
    <row r="122" spans="1:19" ht="15">
      <c r="A122" s="50">
        <v>30</v>
      </c>
      <c r="B122" s="15">
        <v>10</v>
      </c>
      <c r="C122" s="14" t="s">
        <v>100</v>
      </c>
      <c r="D122" s="14" t="s">
        <v>102</v>
      </c>
      <c r="E122" s="13">
        <v>164</v>
      </c>
      <c r="F122" s="15" t="s">
        <v>103</v>
      </c>
      <c r="G122" s="15">
        <v>28</v>
      </c>
      <c r="H122" s="15">
        <v>8</v>
      </c>
      <c r="I122" s="15">
        <v>1</v>
      </c>
      <c r="J122" s="15">
        <f>(G122-H122-I122)</f>
        <v>19</v>
      </c>
      <c r="K122" s="47">
        <v>14</v>
      </c>
      <c r="L122" s="48">
        <v>1</v>
      </c>
      <c r="M122" s="49">
        <v>1</v>
      </c>
      <c r="N122" s="50">
        <v>3</v>
      </c>
      <c r="O122" s="51">
        <v>0</v>
      </c>
      <c r="P122" s="51">
        <v>0</v>
      </c>
      <c r="Q122" s="51">
        <v>0</v>
      </c>
      <c r="R122" s="53">
        <f>J122-K122-L122-M122-N122-O122-P122-Q122</f>
        <v>0</v>
      </c>
      <c r="S122" s="69"/>
    </row>
    <row r="123" spans="1:19" ht="15">
      <c r="A123" s="50">
        <v>31</v>
      </c>
      <c r="B123" s="15">
        <v>11</v>
      </c>
      <c r="C123" s="14" t="s">
        <v>8</v>
      </c>
      <c r="D123" s="14" t="s">
        <v>9</v>
      </c>
      <c r="E123" s="13">
        <v>102</v>
      </c>
      <c r="F123" s="15" t="s">
        <v>10</v>
      </c>
      <c r="G123" s="15">
        <v>28</v>
      </c>
      <c r="H123" s="15">
        <v>8</v>
      </c>
      <c r="I123" s="15">
        <v>1</v>
      </c>
      <c r="J123" s="15">
        <f>(G123-H123-I123)</f>
        <v>19</v>
      </c>
      <c r="K123" s="47">
        <v>12</v>
      </c>
      <c r="L123" s="48">
        <v>1</v>
      </c>
      <c r="M123" s="49">
        <v>6</v>
      </c>
      <c r="N123" s="50">
        <v>0</v>
      </c>
      <c r="O123" s="51">
        <v>0</v>
      </c>
      <c r="P123" s="51">
        <v>0</v>
      </c>
      <c r="Q123" s="51">
        <v>0</v>
      </c>
      <c r="R123" s="53">
        <f>J123-K123-L123-M123-N123-O123-P123-Q123</f>
        <v>0</v>
      </c>
      <c r="S123" s="69"/>
    </row>
    <row r="124" spans="1:19" ht="15">
      <c r="A124" s="50">
        <v>32</v>
      </c>
      <c r="B124" s="15">
        <v>12</v>
      </c>
      <c r="C124" s="14" t="s">
        <v>110</v>
      </c>
      <c r="D124" s="14" t="s">
        <v>111</v>
      </c>
      <c r="E124" s="13">
        <v>97</v>
      </c>
      <c r="F124" s="15" t="s">
        <v>35</v>
      </c>
      <c r="G124" s="15">
        <v>28</v>
      </c>
      <c r="H124" s="15">
        <v>8</v>
      </c>
      <c r="I124" s="15">
        <v>1</v>
      </c>
      <c r="J124" s="15">
        <f>(G124-H124-I124)</f>
        <v>19</v>
      </c>
      <c r="K124" s="47">
        <v>18</v>
      </c>
      <c r="L124" s="48">
        <v>0</v>
      </c>
      <c r="M124" s="49">
        <v>0</v>
      </c>
      <c r="N124" s="50">
        <v>1</v>
      </c>
      <c r="O124" s="51">
        <v>0</v>
      </c>
      <c r="P124" s="51">
        <v>0</v>
      </c>
      <c r="Q124" s="51">
        <v>0</v>
      </c>
      <c r="R124" s="53">
        <f>J124-K124-L124-M124-N124-O124-P124-Q124</f>
        <v>0</v>
      </c>
      <c r="S124" s="69"/>
    </row>
    <row r="125" spans="1:19" ht="15">
      <c r="A125" s="50">
        <v>33</v>
      </c>
      <c r="B125" s="15">
        <v>13</v>
      </c>
      <c r="C125" s="14" t="s">
        <v>58</v>
      </c>
      <c r="D125" s="14" t="s">
        <v>59</v>
      </c>
      <c r="E125" s="13">
        <v>208</v>
      </c>
      <c r="F125" s="15" t="s">
        <v>21</v>
      </c>
      <c r="G125" s="15">
        <v>28</v>
      </c>
      <c r="H125" s="15">
        <v>8</v>
      </c>
      <c r="I125" s="15">
        <v>1</v>
      </c>
      <c r="J125" s="15">
        <f>(G125-H125-I125)</f>
        <v>19</v>
      </c>
      <c r="K125" s="47">
        <v>18</v>
      </c>
      <c r="L125" s="48">
        <v>1</v>
      </c>
      <c r="M125" s="49">
        <v>0</v>
      </c>
      <c r="N125" s="50">
        <v>0</v>
      </c>
      <c r="O125" s="51">
        <v>0</v>
      </c>
      <c r="P125" s="51">
        <v>0</v>
      </c>
      <c r="Q125" s="51">
        <v>0</v>
      </c>
      <c r="R125" s="53">
        <f>J125-K125-L125-M125-N125-O125-P125-Q125</f>
        <v>0</v>
      </c>
      <c r="S125" s="69"/>
    </row>
    <row r="126" spans="1:19" ht="15">
      <c r="A126" s="50">
        <v>34</v>
      </c>
      <c r="B126" s="15">
        <v>14</v>
      </c>
      <c r="C126" s="14" t="s">
        <v>65</v>
      </c>
      <c r="D126" s="14" t="s">
        <v>66</v>
      </c>
      <c r="E126" s="13">
        <v>202</v>
      </c>
      <c r="F126" s="15" t="s">
        <v>21</v>
      </c>
      <c r="G126" s="15">
        <v>28</v>
      </c>
      <c r="H126" s="15">
        <v>8</v>
      </c>
      <c r="I126" s="15">
        <v>1</v>
      </c>
      <c r="J126" s="15">
        <f>(G126-H126-I126)</f>
        <v>19</v>
      </c>
      <c r="K126" s="47">
        <v>18</v>
      </c>
      <c r="L126" s="48">
        <v>1</v>
      </c>
      <c r="M126" s="49">
        <v>0</v>
      </c>
      <c r="N126" s="50">
        <v>0</v>
      </c>
      <c r="O126" s="51">
        <v>0</v>
      </c>
      <c r="P126" s="51">
        <v>0</v>
      </c>
      <c r="Q126" s="51">
        <v>0</v>
      </c>
      <c r="R126" s="53">
        <f>J126-K126-L126-M126-N126-O126-P126-Q126</f>
        <v>0</v>
      </c>
      <c r="S126" s="69"/>
    </row>
    <row r="127" spans="14:19" ht="15.75" thickBot="1">
      <c r="N127" s="56"/>
      <c r="O127" s="52"/>
      <c r="P127" s="52"/>
      <c r="Q127" s="52"/>
      <c r="R127" s="24"/>
      <c r="S127" s="24"/>
    </row>
    <row r="128" spans="3:19" ht="15.75" thickBot="1">
      <c r="C128" s="237" t="s">
        <v>217</v>
      </c>
      <c r="D128" s="238"/>
      <c r="E128" s="238"/>
      <c r="F128" s="238"/>
      <c r="G128" s="238"/>
      <c r="H128" s="238"/>
      <c r="I128" s="238"/>
      <c r="J128" s="238"/>
      <c r="K128" s="238"/>
      <c r="L128" s="238"/>
      <c r="M128" s="239"/>
      <c r="N128" s="239"/>
      <c r="O128" s="239"/>
      <c r="P128" s="239"/>
      <c r="Q128" s="239"/>
      <c r="R128" s="240"/>
      <c r="S128" s="165"/>
    </row>
    <row r="129" spans="3:19" ht="15">
      <c r="C129" s="42"/>
      <c r="D129" s="4"/>
      <c r="E129" s="4"/>
      <c r="F129" s="4"/>
      <c r="G129" s="4"/>
      <c r="H129" s="4"/>
      <c r="I129" s="4"/>
      <c r="J129" s="4"/>
      <c r="K129" s="60"/>
      <c r="L129" s="4"/>
      <c r="N129" s="56"/>
      <c r="O129" s="52"/>
      <c r="P129" s="52"/>
      <c r="Q129" s="52"/>
      <c r="R129" s="24"/>
      <c r="S129" s="24"/>
    </row>
    <row r="130" spans="1:19" ht="84">
      <c r="A130" s="50" t="s">
        <v>197</v>
      </c>
      <c r="B130" s="15" t="s">
        <v>198</v>
      </c>
      <c r="C130" s="155" t="s">
        <v>0</v>
      </c>
      <c r="D130" s="155" t="s">
        <v>1</v>
      </c>
      <c r="E130" s="156" t="s">
        <v>304</v>
      </c>
      <c r="F130" s="156" t="s">
        <v>305</v>
      </c>
      <c r="G130" s="156" t="s">
        <v>306</v>
      </c>
      <c r="H130" s="156" t="s">
        <v>307</v>
      </c>
      <c r="I130" s="156" t="s">
        <v>308</v>
      </c>
      <c r="J130" s="157" t="s">
        <v>309</v>
      </c>
      <c r="K130" s="158" t="s">
        <v>310</v>
      </c>
      <c r="L130" s="159" t="s">
        <v>199</v>
      </c>
      <c r="M130" s="160" t="s">
        <v>311</v>
      </c>
      <c r="N130" s="161" t="s">
        <v>312</v>
      </c>
      <c r="O130" s="161" t="s">
        <v>263</v>
      </c>
      <c r="P130" s="161" t="s">
        <v>313</v>
      </c>
      <c r="Q130" s="161" t="s">
        <v>314</v>
      </c>
      <c r="R130" s="161"/>
      <c r="S130" s="162"/>
    </row>
    <row r="131" spans="3:19" ht="15">
      <c r="C131" s="42"/>
      <c r="D131" s="4"/>
      <c r="E131" s="4"/>
      <c r="F131" s="4"/>
      <c r="G131" s="4"/>
      <c r="H131" s="4"/>
      <c r="I131" s="4"/>
      <c r="J131" s="4"/>
      <c r="K131" s="60"/>
      <c r="L131" s="4"/>
      <c r="N131" s="56"/>
      <c r="O131" s="52"/>
      <c r="P131" s="52"/>
      <c r="Q131" s="52"/>
      <c r="R131" s="24"/>
      <c r="S131" s="24"/>
    </row>
    <row r="132" spans="1:19" ht="15">
      <c r="A132" s="50">
        <v>35</v>
      </c>
      <c r="B132" s="15">
        <v>15</v>
      </c>
      <c r="C132" s="14" t="s">
        <v>33</v>
      </c>
      <c r="D132" s="16" t="s">
        <v>34</v>
      </c>
      <c r="E132" s="79">
        <v>518</v>
      </c>
      <c r="F132" s="15" t="s">
        <v>35</v>
      </c>
      <c r="G132" s="15">
        <v>28</v>
      </c>
      <c r="H132" s="15">
        <v>8</v>
      </c>
      <c r="I132" s="15">
        <v>1</v>
      </c>
      <c r="J132" s="15">
        <f>(G132-H132-I132)</f>
        <v>19</v>
      </c>
      <c r="K132" s="47">
        <v>12</v>
      </c>
      <c r="L132" s="48">
        <v>4</v>
      </c>
      <c r="M132" s="49">
        <v>0</v>
      </c>
      <c r="N132" s="50">
        <v>0</v>
      </c>
      <c r="O132" s="51">
        <v>3</v>
      </c>
      <c r="P132" s="51">
        <v>0</v>
      </c>
      <c r="Q132" s="51">
        <v>0</v>
      </c>
      <c r="R132" s="53">
        <f>J132-K132-L132-M132-N132-O132-P132-Q132</f>
        <v>0</v>
      </c>
      <c r="S132" s="69"/>
    </row>
    <row r="133" spans="1:19" ht="15">
      <c r="A133" s="50">
        <v>36</v>
      </c>
      <c r="B133" s="78">
        <v>16</v>
      </c>
      <c r="C133" s="14" t="s">
        <v>91</v>
      </c>
      <c r="D133" s="14" t="s">
        <v>92</v>
      </c>
      <c r="E133" s="13">
        <v>85</v>
      </c>
      <c r="F133" s="15" t="s">
        <v>35</v>
      </c>
      <c r="G133" s="15">
        <v>28</v>
      </c>
      <c r="H133" s="15">
        <v>8</v>
      </c>
      <c r="I133" s="15">
        <v>1</v>
      </c>
      <c r="J133" s="15">
        <f>(G133-H133-I133)</f>
        <v>19</v>
      </c>
      <c r="K133" s="47">
        <v>19</v>
      </c>
      <c r="L133" s="48">
        <v>0</v>
      </c>
      <c r="M133" s="49">
        <v>0</v>
      </c>
      <c r="N133" s="50">
        <v>0</v>
      </c>
      <c r="O133" s="51">
        <v>0</v>
      </c>
      <c r="P133" s="51">
        <v>0</v>
      </c>
      <c r="Q133" s="51">
        <v>0</v>
      </c>
      <c r="R133" s="53">
        <f>J133-K133-L133-M133-N133-O133-P133-Q133</f>
        <v>0</v>
      </c>
      <c r="S133" s="69"/>
    </row>
    <row r="134" spans="1:19" ht="15">
      <c r="A134" s="50">
        <v>37</v>
      </c>
      <c r="B134" s="15">
        <v>17</v>
      </c>
      <c r="C134" s="14" t="s">
        <v>172</v>
      </c>
      <c r="D134" s="14" t="s">
        <v>173</v>
      </c>
      <c r="E134" s="13">
        <v>54</v>
      </c>
      <c r="F134" s="15" t="s">
        <v>21</v>
      </c>
      <c r="G134" s="15">
        <v>28</v>
      </c>
      <c r="H134" s="15">
        <v>8</v>
      </c>
      <c r="I134" s="15">
        <v>1</v>
      </c>
      <c r="J134" s="15">
        <f>(G134-H134-I134)</f>
        <v>19</v>
      </c>
      <c r="K134" s="47">
        <v>18</v>
      </c>
      <c r="L134" s="48">
        <v>1</v>
      </c>
      <c r="M134" s="49">
        <v>0</v>
      </c>
      <c r="N134" s="50">
        <v>0</v>
      </c>
      <c r="O134" s="51">
        <v>0</v>
      </c>
      <c r="P134" s="51">
        <v>0</v>
      </c>
      <c r="Q134" s="51">
        <v>0</v>
      </c>
      <c r="R134" s="53">
        <f>J134-K134-L134-M134-N134-O134-P134-Q134</f>
        <v>0</v>
      </c>
      <c r="S134" s="69"/>
    </row>
    <row r="135" spans="14:19" ht="18" customHeight="1" thickBot="1">
      <c r="N135" s="56"/>
      <c r="O135" s="52"/>
      <c r="P135" s="52"/>
      <c r="Q135" s="52"/>
      <c r="R135" s="24"/>
      <c r="S135" s="24"/>
    </row>
    <row r="136" spans="3:19" ht="15.75" customHeight="1" thickBot="1">
      <c r="C136" s="237" t="s">
        <v>218</v>
      </c>
      <c r="D136" s="238"/>
      <c r="E136" s="238"/>
      <c r="F136" s="238"/>
      <c r="G136" s="238"/>
      <c r="H136" s="238"/>
      <c r="I136" s="238"/>
      <c r="J136" s="238"/>
      <c r="K136" s="238"/>
      <c r="L136" s="238"/>
      <c r="M136" s="239"/>
      <c r="N136" s="239"/>
      <c r="O136" s="239"/>
      <c r="P136" s="239"/>
      <c r="Q136" s="239"/>
      <c r="R136" s="240"/>
      <c r="S136" s="165"/>
    </row>
    <row r="137" spans="3:19" ht="15">
      <c r="C137" s="42"/>
      <c r="D137" s="4"/>
      <c r="E137" s="4"/>
      <c r="F137" s="4"/>
      <c r="G137" s="4"/>
      <c r="H137" s="4"/>
      <c r="I137" s="4"/>
      <c r="J137" s="4"/>
      <c r="K137" s="60"/>
      <c r="L137" s="4"/>
      <c r="N137" s="56"/>
      <c r="O137" s="52"/>
      <c r="P137" s="52"/>
      <c r="Q137" s="52"/>
      <c r="R137" s="24"/>
      <c r="S137" s="24"/>
    </row>
    <row r="138" spans="1:19" ht="84">
      <c r="A138" s="50" t="s">
        <v>197</v>
      </c>
      <c r="B138" s="15" t="s">
        <v>198</v>
      </c>
      <c r="C138" s="155" t="s">
        <v>0</v>
      </c>
      <c r="D138" s="155" t="s">
        <v>1</v>
      </c>
      <c r="E138" s="156" t="s">
        <v>304</v>
      </c>
      <c r="F138" s="156" t="s">
        <v>305</v>
      </c>
      <c r="G138" s="156" t="s">
        <v>306</v>
      </c>
      <c r="H138" s="156" t="s">
        <v>307</v>
      </c>
      <c r="I138" s="156" t="s">
        <v>308</v>
      </c>
      <c r="J138" s="157" t="s">
        <v>309</v>
      </c>
      <c r="K138" s="158" t="s">
        <v>310</v>
      </c>
      <c r="L138" s="159" t="s">
        <v>199</v>
      </c>
      <c r="M138" s="160" t="s">
        <v>311</v>
      </c>
      <c r="N138" s="161" t="s">
        <v>312</v>
      </c>
      <c r="O138" s="161" t="s">
        <v>263</v>
      </c>
      <c r="P138" s="161" t="s">
        <v>313</v>
      </c>
      <c r="Q138" s="161" t="s">
        <v>314</v>
      </c>
      <c r="R138" s="161"/>
      <c r="S138" s="162"/>
    </row>
    <row r="139" spans="3:19" ht="15">
      <c r="C139" s="42"/>
      <c r="D139" s="4"/>
      <c r="E139" s="4"/>
      <c r="F139" s="4"/>
      <c r="G139" s="4"/>
      <c r="H139" s="4"/>
      <c r="I139" s="4"/>
      <c r="J139" s="4"/>
      <c r="K139" s="60"/>
      <c r="L139" s="4"/>
      <c r="N139" s="56"/>
      <c r="O139" s="52"/>
      <c r="P139" s="52"/>
      <c r="Q139" s="52"/>
      <c r="R139" s="24"/>
      <c r="S139" s="24"/>
    </row>
    <row r="140" spans="1:19" ht="15">
      <c r="A140" s="50">
        <v>38</v>
      </c>
      <c r="B140" s="15">
        <v>18</v>
      </c>
      <c r="C140" s="14" t="s">
        <v>78</v>
      </c>
      <c r="D140" s="14" t="s">
        <v>84</v>
      </c>
      <c r="E140" s="13">
        <v>190</v>
      </c>
      <c r="F140" s="15" t="s">
        <v>35</v>
      </c>
      <c r="G140" s="15">
        <v>28</v>
      </c>
      <c r="H140" s="15">
        <v>8</v>
      </c>
      <c r="I140" s="15">
        <v>1</v>
      </c>
      <c r="J140" s="15">
        <f>(G140-H140-I140)</f>
        <v>19</v>
      </c>
      <c r="K140" s="47">
        <v>19</v>
      </c>
      <c r="L140" s="48">
        <v>0</v>
      </c>
      <c r="M140" s="49">
        <v>0</v>
      </c>
      <c r="N140" s="50">
        <v>0</v>
      </c>
      <c r="O140" s="51">
        <v>0</v>
      </c>
      <c r="P140" s="51">
        <v>0</v>
      </c>
      <c r="Q140" s="51">
        <v>0</v>
      </c>
      <c r="R140" s="53">
        <f>J140-K140-L140-M140-N140-O140-P140-Q140</f>
        <v>0</v>
      </c>
      <c r="S140" s="69"/>
    </row>
    <row r="141" spans="1:19" ht="15">
      <c r="A141" s="50">
        <v>39</v>
      </c>
      <c r="B141" s="15">
        <v>19</v>
      </c>
      <c r="C141" s="14" t="s">
        <v>129</v>
      </c>
      <c r="D141" s="14" t="s">
        <v>130</v>
      </c>
      <c r="E141" s="13">
        <v>72</v>
      </c>
      <c r="F141" s="15" t="s">
        <v>35</v>
      </c>
      <c r="G141" s="15">
        <v>28</v>
      </c>
      <c r="H141" s="15">
        <v>8</v>
      </c>
      <c r="I141" s="15">
        <v>1</v>
      </c>
      <c r="J141" s="15">
        <f>(G141-H141-I141)</f>
        <v>19</v>
      </c>
      <c r="K141" s="47">
        <v>19</v>
      </c>
      <c r="L141" s="48">
        <v>0</v>
      </c>
      <c r="M141" s="49">
        <v>0</v>
      </c>
      <c r="N141" s="50">
        <v>0</v>
      </c>
      <c r="O141" s="51">
        <v>0</v>
      </c>
      <c r="P141" s="51">
        <v>0</v>
      </c>
      <c r="Q141" s="51">
        <v>0</v>
      </c>
      <c r="R141" s="53">
        <f>J141-K141-L141-M141-N141-O141-P141-Q141</f>
        <v>0</v>
      </c>
      <c r="S141" s="69"/>
    </row>
    <row r="142" spans="1:19" ht="15.75" customHeight="1">
      <c r="A142" s="50">
        <v>40</v>
      </c>
      <c r="B142" s="15">
        <v>20</v>
      </c>
      <c r="C142" s="14" t="s">
        <v>137</v>
      </c>
      <c r="D142" s="14" t="s">
        <v>138</v>
      </c>
      <c r="E142" s="13">
        <v>58</v>
      </c>
      <c r="F142" s="15" t="s">
        <v>21</v>
      </c>
      <c r="G142" s="15">
        <v>28</v>
      </c>
      <c r="H142" s="15">
        <v>8</v>
      </c>
      <c r="I142" s="15">
        <v>1</v>
      </c>
      <c r="J142" s="15">
        <f>(G142-H142-I142)</f>
        <v>19</v>
      </c>
      <c r="K142" s="47">
        <v>17</v>
      </c>
      <c r="L142" s="48">
        <v>2</v>
      </c>
      <c r="M142" s="49">
        <v>0</v>
      </c>
      <c r="N142" s="50">
        <v>0</v>
      </c>
      <c r="O142" s="51">
        <v>0</v>
      </c>
      <c r="P142" s="51">
        <v>0</v>
      </c>
      <c r="Q142" s="51">
        <v>0</v>
      </c>
      <c r="R142" s="53">
        <f>J142-K142-L142-M142-N142-O142-P142-Q142</f>
        <v>0</v>
      </c>
      <c r="S142" s="69"/>
    </row>
    <row r="143" spans="2:19" ht="15.75" thickBot="1">
      <c r="B143" s="8"/>
      <c r="C143" s="7"/>
      <c r="D143" s="7"/>
      <c r="E143" s="6"/>
      <c r="F143" s="8"/>
      <c r="G143" s="8"/>
      <c r="H143" s="8"/>
      <c r="I143" s="8"/>
      <c r="J143" s="8"/>
      <c r="K143" s="54"/>
      <c r="L143" s="45"/>
      <c r="M143" s="55"/>
      <c r="N143" s="56"/>
      <c r="O143" s="52"/>
      <c r="P143" s="52"/>
      <c r="Q143" s="52"/>
      <c r="R143" s="24"/>
      <c r="S143" s="24"/>
    </row>
    <row r="144" spans="3:19" ht="15.75" thickBot="1">
      <c r="C144" s="237" t="s">
        <v>219</v>
      </c>
      <c r="D144" s="238"/>
      <c r="E144" s="238"/>
      <c r="F144" s="238"/>
      <c r="G144" s="238"/>
      <c r="H144" s="238"/>
      <c r="I144" s="238"/>
      <c r="J144" s="238"/>
      <c r="K144" s="238"/>
      <c r="L144" s="238"/>
      <c r="M144" s="239"/>
      <c r="N144" s="239"/>
      <c r="O144" s="239"/>
      <c r="P144" s="239"/>
      <c r="Q144" s="239"/>
      <c r="R144" s="240"/>
      <c r="S144" s="165"/>
    </row>
    <row r="145" spans="3:19" ht="15">
      <c r="C145" s="42"/>
      <c r="D145" s="4"/>
      <c r="E145" s="4"/>
      <c r="F145" s="4"/>
      <c r="G145" s="4"/>
      <c r="H145" s="4"/>
      <c r="I145" s="4"/>
      <c r="J145" s="4"/>
      <c r="K145" s="60"/>
      <c r="L145" s="4"/>
      <c r="N145" s="56"/>
      <c r="O145" s="52"/>
      <c r="P145" s="52"/>
      <c r="Q145" s="52"/>
      <c r="R145" s="24"/>
      <c r="S145" s="24"/>
    </row>
    <row r="146" spans="1:19" ht="84">
      <c r="A146" s="50" t="s">
        <v>197</v>
      </c>
      <c r="B146" s="15" t="s">
        <v>198</v>
      </c>
      <c r="C146" s="155" t="s">
        <v>0</v>
      </c>
      <c r="D146" s="155" t="s">
        <v>1</v>
      </c>
      <c r="E146" s="156" t="s">
        <v>304</v>
      </c>
      <c r="F146" s="156" t="s">
        <v>305</v>
      </c>
      <c r="G146" s="156" t="s">
        <v>306</v>
      </c>
      <c r="H146" s="156" t="s">
        <v>307</v>
      </c>
      <c r="I146" s="156" t="s">
        <v>308</v>
      </c>
      <c r="J146" s="157" t="s">
        <v>309</v>
      </c>
      <c r="K146" s="158" t="s">
        <v>310</v>
      </c>
      <c r="L146" s="159" t="s">
        <v>199</v>
      </c>
      <c r="M146" s="160" t="s">
        <v>311</v>
      </c>
      <c r="N146" s="161" t="s">
        <v>312</v>
      </c>
      <c r="O146" s="161" t="s">
        <v>263</v>
      </c>
      <c r="P146" s="161" t="s">
        <v>313</v>
      </c>
      <c r="Q146" s="161" t="s">
        <v>314</v>
      </c>
      <c r="R146" s="161"/>
      <c r="S146" s="162"/>
    </row>
    <row r="147" spans="3:19" ht="15">
      <c r="C147" s="42"/>
      <c r="D147" s="4"/>
      <c r="E147" s="4"/>
      <c r="F147" s="4"/>
      <c r="G147" s="4"/>
      <c r="H147" s="4"/>
      <c r="I147" s="4"/>
      <c r="J147" s="4"/>
      <c r="K147" s="60"/>
      <c r="L147" s="4"/>
      <c r="N147" s="56"/>
      <c r="O147" s="52"/>
      <c r="P147" s="52"/>
      <c r="Q147" s="52"/>
      <c r="R147" s="24"/>
      <c r="S147" s="24"/>
    </row>
    <row r="148" spans="1:19" ht="15">
      <c r="A148" s="50">
        <v>41</v>
      </c>
      <c r="B148" s="15">
        <v>21</v>
      </c>
      <c r="C148" s="14" t="s">
        <v>185</v>
      </c>
      <c r="D148" s="14" t="s">
        <v>74</v>
      </c>
      <c r="E148" s="13">
        <v>2047</v>
      </c>
      <c r="F148" s="15" t="s">
        <v>186</v>
      </c>
      <c r="G148" s="15">
        <v>28</v>
      </c>
      <c r="H148" s="15">
        <v>8</v>
      </c>
      <c r="I148" s="15">
        <v>1</v>
      </c>
      <c r="J148" s="15">
        <f>(G148-H148-I148)</f>
        <v>19</v>
      </c>
      <c r="K148" s="47">
        <v>15</v>
      </c>
      <c r="L148" s="48">
        <v>1</v>
      </c>
      <c r="M148" s="49">
        <v>0</v>
      </c>
      <c r="N148" s="50">
        <v>0</v>
      </c>
      <c r="O148" s="51">
        <v>3</v>
      </c>
      <c r="P148" s="51">
        <v>0</v>
      </c>
      <c r="Q148" s="51">
        <v>0</v>
      </c>
      <c r="R148" s="53">
        <f>J148-K148-L148-M148-N148-O148-P148-Q148</f>
        <v>0</v>
      </c>
      <c r="S148" s="69"/>
    </row>
    <row r="149" spans="2:19" ht="15.75" thickBot="1">
      <c r="B149" s="8"/>
      <c r="C149" s="7"/>
      <c r="D149" s="7"/>
      <c r="E149" s="6"/>
      <c r="F149" s="8"/>
      <c r="G149" s="8"/>
      <c r="H149" s="8"/>
      <c r="I149" s="8"/>
      <c r="J149" s="8"/>
      <c r="K149" s="54"/>
      <c r="L149" s="45"/>
      <c r="M149" s="55"/>
      <c r="N149" s="56"/>
      <c r="O149" s="52"/>
      <c r="P149" s="52"/>
      <c r="Q149" s="52"/>
      <c r="R149" s="24"/>
      <c r="S149" s="24"/>
    </row>
    <row r="150" spans="2:19" ht="15.75" thickBot="1">
      <c r="B150" s="42"/>
      <c r="C150" s="237" t="s">
        <v>220</v>
      </c>
      <c r="D150" s="238"/>
      <c r="E150" s="238"/>
      <c r="F150" s="238"/>
      <c r="G150" s="238"/>
      <c r="H150" s="238"/>
      <c r="I150" s="238"/>
      <c r="J150" s="238"/>
      <c r="K150" s="238"/>
      <c r="L150" s="238"/>
      <c r="M150" s="239"/>
      <c r="N150" s="239"/>
      <c r="O150" s="239"/>
      <c r="P150" s="239"/>
      <c r="Q150" s="239"/>
      <c r="R150" s="240"/>
      <c r="S150" s="165"/>
    </row>
    <row r="151" spans="2:19" ht="15">
      <c r="B151" s="42"/>
      <c r="C151" s="4"/>
      <c r="D151" s="4"/>
      <c r="E151" s="4"/>
      <c r="F151" s="4"/>
      <c r="G151" s="4"/>
      <c r="H151" s="4"/>
      <c r="I151" s="4"/>
      <c r="J151" s="4"/>
      <c r="K151" s="60"/>
      <c r="L151" s="4"/>
      <c r="M151" s="55"/>
      <c r="N151" s="56"/>
      <c r="O151" s="52"/>
      <c r="P151" s="52"/>
      <c r="Q151" s="52"/>
      <c r="R151" s="24"/>
      <c r="S151" s="24"/>
    </row>
    <row r="152" spans="1:19" ht="84">
      <c r="A152" s="50" t="s">
        <v>197</v>
      </c>
      <c r="B152" s="15" t="s">
        <v>198</v>
      </c>
      <c r="C152" s="155" t="s">
        <v>0</v>
      </c>
      <c r="D152" s="155" t="s">
        <v>1</v>
      </c>
      <c r="E152" s="156" t="s">
        <v>304</v>
      </c>
      <c r="F152" s="156" t="s">
        <v>305</v>
      </c>
      <c r="G152" s="156" t="s">
        <v>306</v>
      </c>
      <c r="H152" s="156" t="s">
        <v>307</v>
      </c>
      <c r="I152" s="156" t="s">
        <v>308</v>
      </c>
      <c r="J152" s="157" t="s">
        <v>309</v>
      </c>
      <c r="K152" s="158" t="s">
        <v>310</v>
      </c>
      <c r="L152" s="159" t="s">
        <v>199</v>
      </c>
      <c r="M152" s="160" t="s">
        <v>311</v>
      </c>
      <c r="N152" s="161" t="s">
        <v>312</v>
      </c>
      <c r="O152" s="161" t="s">
        <v>263</v>
      </c>
      <c r="P152" s="161" t="s">
        <v>313</v>
      </c>
      <c r="Q152" s="161" t="s">
        <v>314</v>
      </c>
      <c r="R152" s="161"/>
      <c r="S152" s="162"/>
    </row>
    <row r="153" spans="2:19" ht="15">
      <c r="B153" s="42"/>
      <c r="C153" s="4"/>
      <c r="D153" s="4"/>
      <c r="E153" s="4"/>
      <c r="F153" s="4"/>
      <c r="G153" s="4"/>
      <c r="H153" s="4"/>
      <c r="I153" s="4"/>
      <c r="J153" s="4"/>
      <c r="K153" s="60"/>
      <c r="L153" s="4"/>
      <c r="M153" s="55"/>
      <c r="N153" s="56"/>
      <c r="O153" s="52"/>
      <c r="P153" s="52"/>
      <c r="Q153" s="52"/>
      <c r="R153" s="24"/>
      <c r="S153" s="24"/>
    </row>
    <row r="154" spans="1:19" ht="15">
      <c r="A154" s="50">
        <v>42</v>
      </c>
      <c r="B154" s="15">
        <v>22</v>
      </c>
      <c r="C154" s="14" t="s">
        <v>60</v>
      </c>
      <c r="D154" s="14" t="s">
        <v>19</v>
      </c>
      <c r="E154" s="13">
        <v>562</v>
      </c>
      <c r="F154" s="15" t="s">
        <v>30</v>
      </c>
      <c r="G154" s="15">
        <v>28</v>
      </c>
      <c r="H154" s="15">
        <v>8</v>
      </c>
      <c r="I154" s="15">
        <v>1</v>
      </c>
      <c r="J154" s="15">
        <f>(G154-H154-I154)</f>
        <v>19</v>
      </c>
      <c r="K154" s="47">
        <v>18</v>
      </c>
      <c r="L154" s="48">
        <v>1</v>
      </c>
      <c r="M154" s="49">
        <v>0</v>
      </c>
      <c r="N154" s="50">
        <v>0</v>
      </c>
      <c r="O154" s="51">
        <v>0</v>
      </c>
      <c r="P154" s="51">
        <v>0</v>
      </c>
      <c r="Q154" s="51">
        <v>0</v>
      </c>
      <c r="R154" s="53">
        <f>J154-K154-L154-M154-N154-O154-P154-Q154</f>
        <v>0</v>
      </c>
      <c r="S154" s="69"/>
    </row>
    <row r="155" spans="2:19" ht="15.75">
      <c r="B155" s="61"/>
      <c r="C155" s="62"/>
      <c r="D155" s="62"/>
      <c r="E155" s="6"/>
      <c r="F155" s="8"/>
      <c r="G155" s="8"/>
      <c r="H155" s="8"/>
      <c r="I155" s="8"/>
      <c r="J155" s="8"/>
      <c r="K155" s="80"/>
      <c r="L155" s="45"/>
      <c r="M155" s="55"/>
      <c r="N155" s="56"/>
      <c r="O155" s="63"/>
      <c r="P155" s="63"/>
      <c r="Q155" s="63"/>
      <c r="R155" s="24"/>
      <c r="S155" s="24"/>
    </row>
    <row r="156" spans="1:19" ht="84">
      <c r="A156" s="50" t="s">
        <v>197</v>
      </c>
      <c r="B156" s="15" t="s">
        <v>198</v>
      </c>
      <c r="C156" s="155" t="s">
        <v>0</v>
      </c>
      <c r="D156" s="155" t="s">
        <v>1</v>
      </c>
      <c r="E156" s="156" t="s">
        <v>304</v>
      </c>
      <c r="F156" s="156" t="s">
        <v>305</v>
      </c>
      <c r="G156" s="156" t="s">
        <v>306</v>
      </c>
      <c r="H156" s="156" t="s">
        <v>307</v>
      </c>
      <c r="I156" s="156" t="s">
        <v>308</v>
      </c>
      <c r="J156" s="157" t="s">
        <v>309</v>
      </c>
      <c r="K156" s="158" t="s">
        <v>310</v>
      </c>
      <c r="L156" s="159" t="s">
        <v>199</v>
      </c>
      <c r="M156" s="160" t="s">
        <v>311</v>
      </c>
      <c r="N156" s="161" t="s">
        <v>312</v>
      </c>
      <c r="O156" s="161" t="s">
        <v>263</v>
      </c>
      <c r="P156" s="161" t="s">
        <v>313</v>
      </c>
      <c r="Q156" s="161" t="s">
        <v>314</v>
      </c>
      <c r="R156" s="161"/>
      <c r="S156" s="162"/>
    </row>
    <row r="157" spans="2:19" ht="15">
      <c r="B157" s="8"/>
      <c r="C157" s="7"/>
      <c r="D157" s="7"/>
      <c r="E157" s="6"/>
      <c r="F157" s="8"/>
      <c r="G157" s="8"/>
      <c r="H157" s="8"/>
      <c r="I157" s="8"/>
      <c r="J157" s="8"/>
      <c r="K157" s="54"/>
      <c r="L157" s="45"/>
      <c r="M157" s="55"/>
      <c r="N157" s="56"/>
      <c r="O157" s="52"/>
      <c r="P157" s="52"/>
      <c r="Q157" s="52"/>
      <c r="R157" s="24"/>
      <c r="S157" s="24"/>
    </row>
    <row r="158" spans="1:19" ht="15">
      <c r="A158" s="50">
        <v>43</v>
      </c>
      <c r="B158" s="15">
        <v>23</v>
      </c>
      <c r="C158" s="14" t="s">
        <v>78</v>
      </c>
      <c r="D158" s="14" t="s">
        <v>86</v>
      </c>
      <c r="E158" s="13">
        <v>83</v>
      </c>
      <c r="F158" s="15" t="s">
        <v>38</v>
      </c>
      <c r="G158" s="15">
        <v>28</v>
      </c>
      <c r="H158" s="15">
        <v>8</v>
      </c>
      <c r="I158" s="15">
        <v>1</v>
      </c>
      <c r="J158" s="15">
        <f>(G158-H158-I158)</f>
        <v>19</v>
      </c>
      <c r="K158" s="47">
        <v>16</v>
      </c>
      <c r="L158" s="48">
        <v>0</v>
      </c>
      <c r="M158" s="49">
        <v>3</v>
      </c>
      <c r="N158" s="50">
        <v>0</v>
      </c>
      <c r="O158" s="51">
        <v>0</v>
      </c>
      <c r="P158" s="51">
        <v>0</v>
      </c>
      <c r="Q158" s="51">
        <v>0</v>
      </c>
      <c r="R158" s="53">
        <f>J158-K158-L158-M158-N158-O158-P158-Q158</f>
        <v>0</v>
      </c>
      <c r="S158" s="69"/>
    </row>
    <row r="159" spans="1:19" ht="15">
      <c r="A159" s="50">
        <v>44</v>
      </c>
      <c r="B159" s="15">
        <v>24</v>
      </c>
      <c r="C159" s="14" t="s">
        <v>189</v>
      </c>
      <c r="D159" s="14" t="s">
        <v>190</v>
      </c>
      <c r="E159" s="13">
        <v>91</v>
      </c>
      <c r="F159" s="15" t="s">
        <v>5</v>
      </c>
      <c r="G159" s="15">
        <v>28</v>
      </c>
      <c r="H159" s="15">
        <v>8</v>
      </c>
      <c r="I159" s="15">
        <v>1</v>
      </c>
      <c r="J159" s="15">
        <f>(G159-H159-I159)</f>
        <v>19</v>
      </c>
      <c r="K159" s="47">
        <v>18</v>
      </c>
      <c r="L159" s="48">
        <v>1</v>
      </c>
      <c r="M159" s="49">
        <v>0</v>
      </c>
      <c r="N159" s="50">
        <v>0</v>
      </c>
      <c r="O159" s="51">
        <v>0</v>
      </c>
      <c r="P159" s="51">
        <v>0</v>
      </c>
      <c r="Q159" s="51">
        <v>0</v>
      </c>
      <c r="R159" s="53">
        <f>J159-K159-L159-M159-N159-O159-P159-Q159</f>
        <v>0</v>
      </c>
      <c r="S159" s="69"/>
    </row>
    <row r="160" spans="1:19" ht="15">
      <c r="A160" s="50">
        <v>45</v>
      </c>
      <c r="B160" s="15">
        <v>25</v>
      </c>
      <c r="C160" s="14" t="s">
        <v>142</v>
      </c>
      <c r="D160" s="14" t="s">
        <v>9</v>
      </c>
      <c r="E160" s="13">
        <v>129</v>
      </c>
      <c r="F160" s="15" t="s">
        <v>144</v>
      </c>
      <c r="G160" s="15">
        <v>28</v>
      </c>
      <c r="H160" s="15">
        <v>8</v>
      </c>
      <c r="I160" s="15">
        <v>1</v>
      </c>
      <c r="J160" s="15">
        <f>(G160-H160-I160)</f>
        <v>19</v>
      </c>
      <c r="K160" s="47">
        <v>18</v>
      </c>
      <c r="L160" s="48">
        <v>0</v>
      </c>
      <c r="M160" s="49">
        <v>0</v>
      </c>
      <c r="N160" s="50">
        <v>1</v>
      </c>
      <c r="O160" s="51">
        <v>0</v>
      </c>
      <c r="P160" s="51">
        <v>0</v>
      </c>
      <c r="Q160" s="51">
        <v>0</v>
      </c>
      <c r="R160" s="53">
        <f>J160-K160-L160-M160-N160-O160-P160-Q160</f>
        <v>0</v>
      </c>
      <c r="S160" s="69"/>
    </row>
    <row r="161" spans="1:19" ht="15">
      <c r="A161" s="50">
        <v>46</v>
      </c>
      <c r="B161" s="15">
        <v>26</v>
      </c>
      <c r="C161" s="14" t="s">
        <v>78</v>
      </c>
      <c r="D161" s="14" t="s">
        <v>85</v>
      </c>
      <c r="E161" s="13">
        <v>149</v>
      </c>
      <c r="F161" s="15" t="s">
        <v>10</v>
      </c>
      <c r="G161" s="15">
        <v>28</v>
      </c>
      <c r="H161" s="15">
        <v>8</v>
      </c>
      <c r="I161" s="15">
        <v>1</v>
      </c>
      <c r="J161" s="15">
        <f>(G161-H161-I161)</f>
        <v>19</v>
      </c>
      <c r="K161" s="47">
        <v>18</v>
      </c>
      <c r="L161" s="48">
        <v>0</v>
      </c>
      <c r="M161" s="49">
        <v>0</v>
      </c>
      <c r="N161" s="50">
        <v>1</v>
      </c>
      <c r="O161" s="51">
        <v>0</v>
      </c>
      <c r="P161" s="51">
        <v>0</v>
      </c>
      <c r="Q161" s="51">
        <v>0</v>
      </c>
      <c r="R161" s="53">
        <f>J161-K161-L161-M161-N161-O161-P161-Q161</f>
        <v>0</v>
      </c>
      <c r="S161" s="69"/>
    </row>
    <row r="162" spans="1:19" ht="15">
      <c r="A162" s="50">
        <v>47</v>
      </c>
      <c r="B162" s="15">
        <v>27</v>
      </c>
      <c r="C162" s="14" t="s">
        <v>154</v>
      </c>
      <c r="D162" s="14" t="s">
        <v>117</v>
      </c>
      <c r="E162" s="13">
        <v>101</v>
      </c>
      <c r="F162" s="15" t="s">
        <v>10</v>
      </c>
      <c r="G162" s="15">
        <v>28</v>
      </c>
      <c r="H162" s="15">
        <v>8</v>
      </c>
      <c r="I162" s="15">
        <v>1</v>
      </c>
      <c r="J162" s="15">
        <f>(G162-H162-I162)</f>
        <v>19</v>
      </c>
      <c r="K162" s="47">
        <v>19</v>
      </c>
      <c r="L162" s="48">
        <v>0</v>
      </c>
      <c r="M162" s="49">
        <v>0</v>
      </c>
      <c r="N162" s="50">
        <v>0</v>
      </c>
      <c r="O162" s="51">
        <v>0</v>
      </c>
      <c r="P162" s="51">
        <v>0</v>
      </c>
      <c r="Q162" s="51">
        <v>0</v>
      </c>
      <c r="R162" s="53">
        <f>J162-K162-L162-M162-N162-O162-P162-Q162</f>
        <v>0</v>
      </c>
      <c r="S162" s="69"/>
    </row>
    <row r="163" spans="2:19" ht="15">
      <c r="B163" s="8"/>
      <c r="C163" s="7"/>
      <c r="D163" s="7"/>
      <c r="E163" s="6"/>
      <c r="F163" s="8"/>
      <c r="G163" s="8"/>
      <c r="H163" s="8"/>
      <c r="I163" s="8"/>
      <c r="J163" s="8"/>
      <c r="K163" s="54"/>
      <c r="L163" s="45"/>
      <c r="M163" s="55"/>
      <c r="N163" s="56"/>
      <c r="O163" s="52"/>
      <c r="P163" s="52"/>
      <c r="Q163" s="52"/>
      <c r="R163" s="24"/>
      <c r="S163" s="24"/>
    </row>
    <row r="164" spans="2:19" ht="15.75" thickBot="1">
      <c r="B164" s="8"/>
      <c r="C164" s="7"/>
      <c r="D164" s="7"/>
      <c r="E164" s="6"/>
      <c r="F164" s="8"/>
      <c r="G164" s="8"/>
      <c r="H164" s="8"/>
      <c r="I164" s="8"/>
      <c r="J164" s="8"/>
      <c r="K164" s="54"/>
      <c r="L164" s="45"/>
      <c r="M164" s="55"/>
      <c r="N164" s="56"/>
      <c r="O164" s="52"/>
      <c r="P164" s="52"/>
      <c r="Q164" s="52"/>
      <c r="R164" s="24"/>
      <c r="S164" s="24"/>
    </row>
    <row r="165" spans="2:19" ht="15.75" thickBot="1">
      <c r="B165" s="8"/>
      <c r="C165" s="237" t="s">
        <v>221</v>
      </c>
      <c r="D165" s="238"/>
      <c r="E165" s="238"/>
      <c r="F165" s="238"/>
      <c r="G165" s="238"/>
      <c r="H165" s="238"/>
      <c r="I165" s="238"/>
      <c r="J165" s="238"/>
      <c r="K165" s="238"/>
      <c r="L165" s="238"/>
      <c r="M165" s="239"/>
      <c r="N165" s="239"/>
      <c r="O165" s="239"/>
      <c r="P165" s="239"/>
      <c r="Q165" s="239"/>
      <c r="R165" s="240"/>
      <c r="S165" s="165"/>
    </row>
    <row r="166" spans="2:19" ht="15">
      <c r="B166" s="4"/>
      <c r="C166" s="4"/>
      <c r="D166" s="4"/>
      <c r="E166" s="4"/>
      <c r="F166" s="4"/>
      <c r="G166" s="4"/>
      <c r="H166" s="4"/>
      <c r="I166" s="4"/>
      <c r="J166" s="4"/>
      <c r="K166" s="60"/>
      <c r="L166" s="4"/>
      <c r="M166" s="55"/>
      <c r="N166" s="56"/>
      <c r="O166" s="52"/>
      <c r="P166" s="52"/>
      <c r="Q166" s="52"/>
      <c r="R166" s="24"/>
      <c r="S166" s="24"/>
    </row>
    <row r="167" spans="1:24" s="81" customFormat="1" ht="84">
      <c r="A167" s="50" t="s">
        <v>197</v>
      </c>
      <c r="B167" s="15" t="s">
        <v>198</v>
      </c>
      <c r="C167" s="155" t="s">
        <v>0</v>
      </c>
      <c r="D167" s="155" t="s">
        <v>1</v>
      </c>
      <c r="E167" s="156" t="s">
        <v>304</v>
      </c>
      <c r="F167" s="156" t="s">
        <v>305</v>
      </c>
      <c r="G167" s="156" t="s">
        <v>306</v>
      </c>
      <c r="H167" s="156" t="s">
        <v>307</v>
      </c>
      <c r="I167" s="156" t="s">
        <v>308</v>
      </c>
      <c r="J167" s="157" t="s">
        <v>309</v>
      </c>
      <c r="K167" s="158" t="s">
        <v>310</v>
      </c>
      <c r="L167" s="159" t="s">
        <v>199</v>
      </c>
      <c r="M167" s="160" t="s">
        <v>311</v>
      </c>
      <c r="N167" s="161" t="s">
        <v>312</v>
      </c>
      <c r="O167" s="161" t="s">
        <v>263</v>
      </c>
      <c r="P167" s="161" t="s">
        <v>313</v>
      </c>
      <c r="Q167" s="161" t="s">
        <v>314</v>
      </c>
      <c r="R167" s="161"/>
      <c r="S167" s="162"/>
      <c r="T167" s="76"/>
      <c r="U167" s="19"/>
      <c r="V167" s="19"/>
      <c r="W167" s="19"/>
      <c r="X167" s="19"/>
    </row>
    <row r="168" spans="2:19" ht="15">
      <c r="B168" s="8"/>
      <c r="C168" s="7"/>
      <c r="D168" s="7"/>
      <c r="E168" s="6"/>
      <c r="F168" s="8"/>
      <c r="G168" s="8"/>
      <c r="H168" s="8"/>
      <c r="I168" s="8"/>
      <c r="J168" s="8"/>
      <c r="K168" s="54"/>
      <c r="L168" s="45"/>
      <c r="M168" s="55"/>
      <c r="N168" s="56"/>
      <c r="O168" s="52"/>
      <c r="P168" s="52"/>
      <c r="Q168" s="52"/>
      <c r="R168" s="24"/>
      <c r="S168" s="24"/>
    </row>
    <row r="169" spans="1:19" ht="15">
      <c r="A169" s="50">
        <v>48</v>
      </c>
      <c r="B169" s="15">
        <v>28</v>
      </c>
      <c r="C169" s="14" t="s">
        <v>36</v>
      </c>
      <c r="D169" s="14" t="s">
        <v>37</v>
      </c>
      <c r="E169" s="13">
        <v>132</v>
      </c>
      <c r="F169" s="15" t="s">
        <v>38</v>
      </c>
      <c r="G169" s="15">
        <v>28</v>
      </c>
      <c r="H169" s="15">
        <v>8</v>
      </c>
      <c r="I169" s="15">
        <v>1</v>
      </c>
      <c r="J169" s="15">
        <f>(G169-H169-I169)</f>
        <v>19</v>
      </c>
      <c r="K169" s="47">
        <v>17</v>
      </c>
      <c r="L169" s="48">
        <v>1</v>
      </c>
      <c r="M169" s="49">
        <v>1</v>
      </c>
      <c r="N169" s="50">
        <v>0</v>
      </c>
      <c r="O169" s="51">
        <v>0</v>
      </c>
      <c r="P169" s="51">
        <v>0</v>
      </c>
      <c r="Q169" s="51">
        <v>0</v>
      </c>
      <c r="R169" s="53">
        <f>J169-K169-L169-M169-N169-O169-P169-Q169</f>
        <v>0</v>
      </c>
      <c r="S169" s="69"/>
    </row>
    <row r="170" spans="2:19" ht="15.75" thickBot="1">
      <c r="B170" s="8"/>
      <c r="C170" s="7"/>
      <c r="D170" s="7"/>
      <c r="E170" s="6"/>
      <c r="F170" s="8"/>
      <c r="G170" s="8"/>
      <c r="H170" s="8"/>
      <c r="I170" s="8"/>
      <c r="J170" s="8"/>
      <c r="K170" s="54"/>
      <c r="L170" s="45"/>
      <c r="M170" s="55"/>
      <c r="N170" s="56"/>
      <c r="O170" s="52"/>
      <c r="P170" s="52"/>
      <c r="Q170" s="52"/>
      <c r="R170" s="24"/>
      <c r="S170" s="24"/>
    </row>
    <row r="171" spans="2:19" ht="15.75" thickBot="1">
      <c r="B171" s="8"/>
      <c r="C171" s="237" t="s">
        <v>222</v>
      </c>
      <c r="D171" s="238"/>
      <c r="E171" s="238"/>
      <c r="F171" s="238"/>
      <c r="G171" s="238"/>
      <c r="H171" s="238"/>
      <c r="I171" s="238"/>
      <c r="J171" s="238"/>
      <c r="K171" s="238"/>
      <c r="L171" s="238"/>
      <c r="M171" s="239"/>
      <c r="N171" s="239"/>
      <c r="O171" s="239"/>
      <c r="P171" s="239"/>
      <c r="Q171" s="239"/>
      <c r="R171" s="240"/>
      <c r="S171" s="165"/>
    </row>
    <row r="172" spans="2:19" ht="15">
      <c r="B172" s="8"/>
      <c r="C172" s="57"/>
      <c r="D172" s="58"/>
      <c r="E172" s="58"/>
      <c r="F172" s="58"/>
      <c r="G172" s="58"/>
      <c r="H172" s="58"/>
      <c r="I172" s="58"/>
      <c r="J172" s="58"/>
      <c r="K172" s="58"/>
      <c r="L172" s="58"/>
      <c r="M172" s="59"/>
      <c r="N172" s="56"/>
      <c r="O172" s="52"/>
      <c r="P172" s="52"/>
      <c r="Q172" s="52"/>
      <c r="R172" s="24"/>
      <c r="S172" s="24"/>
    </row>
    <row r="173" spans="1:24" s="81" customFormat="1" ht="84">
      <c r="A173" s="50" t="s">
        <v>197</v>
      </c>
      <c r="B173" s="15" t="s">
        <v>198</v>
      </c>
      <c r="C173" s="155" t="s">
        <v>0</v>
      </c>
      <c r="D173" s="155" t="s">
        <v>1</v>
      </c>
      <c r="E173" s="156" t="s">
        <v>304</v>
      </c>
      <c r="F173" s="156" t="s">
        <v>305</v>
      </c>
      <c r="G173" s="156" t="s">
        <v>306</v>
      </c>
      <c r="H173" s="156" t="s">
        <v>307</v>
      </c>
      <c r="I173" s="156" t="s">
        <v>308</v>
      </c>
      <c r="J173" s="157" t="s">
        <v>309</v>
      </c>
      <c r="K173" s="158" t="s">
        <v>310</v>
      </c>
      <c r="L173" s="159" t="s">
        <v>199</v>
      </c>
      <c r="M173" s="160" t="s">
        <v>311</v>
      </c>
      <c r="N173" s="161" t="s">
        <v>312</v>
      </c>
      <c r="O173" s="161" t="s">
        <v>263</v>
      </c>
      <c r="P173" s="161" t="s">
        <v>313</v>
      </c>
      <c r="Q173" s="161" t="s">
        <v>314</v>
      </c>
      <c r="R173" s="161"/>
      <c r="S173" s="162"/>
      <c r="T173" s="76"/>
      <c r="U173" s="19"/>
      <c r="V173" s="19"/>
      <c r="W173" s="19"/>
      <c r="X173" s="19"/>
    </row>
    <row r="174" spans="2:19" ht="15">
      <c r="B174" s="4"/>
      <c r="C174" s="4"/>
      <c r="D174" s="4"/>
      <c r="E174" s="4"/>
      <c r="F174" s="4"/>
      <c r="G174" s="4"/>
      <c r="H174" s="4"/>
      <c r="I174" s="4"/>
      <c r="J174" s="4"/>
      <c r="K174" s="60"/>
      <c r="L174" s="4"/>
      <c r="M174" s="55"/>
      <c r="N174" s="56"/>
      <c r="O174" s="52"/>
      <c r="P174" s="52"/>
      <c r="Q174" s="52"/>
      <c r="R174" s="24"/>
      <c r="S174" s="24"/>
    </row>
    <row r="175" spans="1:19" ht="15">
      <c r="A175" s="50">
        <v>49</v>
      </c>
      <c r="B175" s="15">
        <v>29</v>
      </c>
      <c r="C175" s="14" t="s">
        <v>65</v>
      </c>
      <c r="D175" s="14" t="s">
        <v>68</v>
      </c>
      <c r="E175" s="13">
        <v>118</v>
      </c>
      <c r="F175" s="15" t="s">
        <v>39</v>
      </c>
      <c r="G175" s="15">
        <v>28</v>
      </c>
      <c r="H175" s="15">
        <v>8</v>
      </c>
      <c r="I175" s="15">
        <v>1</v>
      </c>
      <c r="J175" s="15">
        <f>(G175-H175-I175)</f>
        <v>19</v>
      </c>
      <c r="K175" s="47">
        <v>19</v>
      </c>
      <c r="L175" s="48">
        <v>0</v>
      </c>
      <c r="M175" s="49">
        <v>0</v>
      </c>
      <c r="N175" s="50">
        <v>0</v>
      </c>
      <c r="O175" s="51">
        <v>0</v>
      </c>
      <c r="P175" s="51">
        <v>0</v>
      </c>
      <c r="Q175" s="51">
        <v>0</v>
      </c>
      <c r="R175" s="53">
        <f>J175-K175-L175-M175-N175-O175-P175-Q175</f>
        <v>0</v>
      </c>
      <c r="S175" s="69"/>
    </row>
    <row r="176" spans="1:19" ht="15">
      <c r="A176" s="50">
        <v>50</v>
      </c>
      <c r="B176" s="15">
        <v>30</v>
      </c>
      <c r="C176" s="14" t="s">
        <v>40</v>
      </c>
      <c r="D176" s="14" t="s">
        <v>41</v>
      </c>
      <c r="E176" s="13">
        <v>165</v>
      </c>
      <c r="F176" s="15" t="s">
        <v>35</v>
      </c>
      <c r="G176" s="15">
        <v>28</v>
      </c>
      <c r="H176" s="15">
        <v>8</v>
      </c>
      <c r="I176" s="15">
        <v>1</v>
      </c>
      <c r="J176" s="15">
        <f>(G176-H176-I176)</f>
        <v>19</v>
      </c>
      <c r="K176" s="47">
        <v>18</v>
      </c>
      <c r="L176" s="48">
        <v>1</v>
      </c>
      <c r="M176" s="49">
        <v>0</v>
      </c>
      <c r="N176" s="50">
        <v>0</v>
      </c>
      <c r="O176" s="51">
        <v>0</v>
      </c>
      <c r="P176" s="51">
        <v>0</v>
      </c>
      <c r="Q176" s="51">
        <v>0</v>
      </c>
      <c r="R176" s="53">
        <f>J176-K176-L176-M176-N176-O176-P176-Q176</f>
        <v>0</v>
      </c>
      <c r="S176" s="69"/>
    </row>
    <row r="177" spans="1:19" ht="15">
      <c r="A177" s="50"/>
      <c r="B177" s="15"/>
      <c r="C177" s="14" t="s">
        <v>106</v>
      </c>
      <c r="D177" s="14" t="s">
        <v>87</v>
      </c>
      <c r="E177" s="6"/>
      <c r="F177" s="8"/>
      <c r="G177" s="15">
        <v>0</v>
      </c>
      <c r="H177" s="15">
        <v>0</v>
      </c>
      <c r="I177" s="15">
        <v>0</v>
      </c>
      <c r="J177" s="15">
        <f>(G177-H177-I177)</f>
        <v>0</v>
      </c>
      <c r="K177" s="47">
        <v>0</v>
      </c>
      <c r="L177" s="48">
        <v>0</v>
      </c>
      <c r="M177" s="49">
        <v>0</v>
      </c>
      <c r="N177" s="50">
        <v>0</v>
      </c>
      <c r="O177" s="51">
        <v>0</v>
      </c>
      <c r="P177" s="51">
        <v>0</v>
      </c>
      <c r="Q177" s="51">
        <v>0</v>
      </c>
      <c r="R177" s="53">
        <f>J177-K177-L177-M177-N177-O177-P177-Q177</f>
        <v>0</v>
      </c>
      <c r="S177" s="69"/>
    </row>
    <row r="178" spans="2:19" ht="15.75" thickBot="1">
      <c r="B178" s="8"/>
      <c r="C178" s="7"/>
      <c r="D178" s="7"/>
      <c r="E178" s="6"/>
      <c r="F178" s="8"/>
      <c r="G178" s="8"/>
      <c r="H178" s="8"/>
      <c r="I178" s="8"/>
      <c r="J178" s="8"/>
      <c r="K178" s="54"/>
      <c r="L178" s="45"/>
      <c r="M178" s="55"/>
      <c r="N178" s="56"/>
      <c r="O178" s="52"/>
      <c r="P178" s="52"/>
      <c r="Q178" s="52"/>
      <c r="R178" s="24"/>
      <c r="S178" s="24"/>
    </row>
    <row r="179" spans="1:19" ht="15.75" thickBot="1">
      <c r="A179" s="56"/>
      <c r="B179" s="42"/>
      <c r="C179" s="237" t="s">
        <v>196</v>
      </c>
      <c r="D179" s="238"/>
      <c r="E179" s="238"/>
      <c r="F179" s="238"/>
      <c r="G179" s="238"/>
      <c r="H179" s="238"/>
      <c r="I179" s="238"/>
      <c r="J179" s="238"/>
      <c r="K179" s="238"/>
      <c r="L179" s="238"/>
      <c r="M179" s="239"/>
      <c r="N179" s="239"/>
      <c r="O179" s="239"/>
      <c r="P179" s="239"/>
      <c r="Q179" s="239"/>
      <c r="R179" s="240"/>
      <c r="S179" s="165"/>
    </row>
    <row r="180" spans="2:19" ht="15">
      <c r="B180" s="42"/>
      <c r="C180" s="4"/>
      <c r="D180" s="4"/>
      <c r="E180" s="4"/>
      <c r="F180" s="4"/>
      <c r="G180" s="4"/>
      <c r="H180" s="4"/>
      <c r="I180" s="4"/>
      <c r="J180" s="4"/>
      <c r="K180" s="60"/>
      <c r="L180" s="4"/>
      <c r="M180" s="55"/>
      <c r="N180" s="56"/>
      <c r="O180" s="52"/>
      <c r="P180" s="52"/>
      <c r="Q180" s="52"/>
      <c r="R180" s="24"/>
      <c r="S180" s="24"/>
    </row>
    <row r="181" spans="1:19" ht="84">
      <c r="A181" s="50" t="s">
        <v>197</v>
      </c>
      <c r="B181" s="15" t="s">
        <v>198</v>
      </c>
      <c r="C181" s="155" t="s">
        <v>0</v>
      </c>
      <c r="D181" s="155" t="s">
        <v>1</v>
      </c>
      <c r="E181" s="156" t="s">
        <v>304</v>
      </c>
      <c r="F181" s="156" t="s">
        <v>305</v>
      </c>
      <c r="G181" s="156" t="s">
        <v>306</v>
      </c>
      <c r="H181" s="156" t="s">
        <v>307</v>
      </c>
      <c r="I181" s="156" t="s">
        <v>308</v>
      </c>
      <c r="J181" s="157" t="s">
        <v>309</v>
      </c>
      <c r="K181" s="158" t="s">
        <v>310</v>
      </c>
      <c r="L181" s="159" t="s">
        <v>199</v>
      </c>
      <c r="M181" s="160" t="s">
        <v>311</v>
      </c>
      <c r="N181" s="161" t="s">
        <v>312</v>
      </c>
      <c r="O181" s="161" t="s">
        <v>263</v>
      </c>
      <c r="P181" s="161" t="s">
        <v>313</v>
      </c>
      <c r="Q181" s="161" t="s">
        <v>314</v>
      </c>
      <c r="R181" s="161"/>
      <c r="S181" s="162"/>
    </row>
    <row r="182" spans="2:19" ht="15" customHeight="1" thickBot="1">
      <c r="B182" s="42"/>
      <c r="C182" s="4"/>
      <c r="D182" s="4"/>
      <c r="E182" s="4"/>
      <c r="F182" s="4"/>
      <c r="G182" s="4"/>
      <c r="H182" s="4"/>
      <c r="I182" s="4"/>
      <c r="J182" s="4"/>
      <c r="K182" s="60"/>
      <c r="L182" s="4"/>
      <c r="M182" s="55"/>
      <c r="N182" s="56"/>
      <c r="O182" s="52"/>
      <c r="P182" s="52"/>
      <c r="Q182" s="52"/>
      <c r="R182" s="24"/>
      <c r="S182" s="24"/>
    </row>
    <row r="183" spans="1:24" ht="15.75" customHeight="1">
      <c r="A183" s="50"/>
      <c r="B183" s="82"/>
      <c r="C183" s="83"/>
      <c r="D183" s="83"/>
      <c r="E183" s="84"/>
      <c r="F183" s="85"/>
      <c r="G183" s="15">
        <v>0</v>
      </c>
      <c r="H183" s="15">
        <v>0</v>
      </c>
      <c r="I183" s="15">
        <v>0</v>
      </c>
      <c r="J183" s="15">
        <f>(G183-H183-I183)</f>
        <v>0</v>
      </c>
      <c r="K183" s="47">
        <v>0</v>
      </c>
      <c r="L183" s="48">
        <v>0</v>
      </c>
      <c r="M183" s="49">
        <v>0</v>
      </c>
      <c r="N183" s="50">
        <v>0</v>
      </c>
      <c r="O183" s="51">
        <v>0</v>
      </c>
      <c r="P183" s="51">
        <v>0</v>
      </c>
      <c r="Q183" s="51">
        <v>0</v>
      </c>
      <c r="R183" s="53">
        <f>J183-K183-L183-M183-N183-O183-P183-Q183</f>
        <v>0</v>
      </c>
      <c r="S183" s="69"/>
      <c r="T183" s="229" t="s">
        <v>292</v>
      </c>
      <c r="U183" s="229" t="s">
        <v>300</v>
      </c>
      <c r="V183" s="229" t="s">
        <v>301</v>
      </c>
      <c r="W183" s="232" t="s">
        <v>302</v>
      </c>
      <c r="X183" s="229" t="s">
        <v>303</v>
      </c>
    </row>
    <row r="184" spans="2:24" ht="15.75">
      <c r="B184" s="88"/>
      <c r="C184" s="89"/>
      <c r="D184" s="89"/>
      <c r="E184" s="90"/>
      <c r="F184" s="91"/>
      <c r="G184" s="91"/>
      <c r="H184" s="91"/>
      <c r="I184" s="91"/>
      <c r="J184" s="91"/>
      <c r="K184" s="60"/>
      <c r="L184" s="4"/>
      <c r="M184" s="55"/>
      <c r="N184" s="56"/>
      <c r="O184" s="52"/>
      <c r="P184" s="52"/>
      <c r="Q184" s="52"/>
      <c r="R184" s="24"/>
      <c r="S184" s="24"/>
      <c r="T184" s="230"/>
      <c r="U184" s="230"/>
      <c r="V184" s="230"/>
      <c r="W184" s="233"/>
      <c r="X184" s="230"/>
    </row>
    <row r="185" spans="1:24" s="81" customFormat="1" ht="84">
      <c r="A185" s="50" t="s">
        <v>197</v>
      </c>
      <c r="B185" s="15" t="s">
        <v>198</v>
      </c>
      <c r="C185" s="155" t="s">
        <v>0</v>
      </c>
      <c r="D185" s="155" t="s">
        <v>1</v>
      </c>
      <c r="E185" s="156" t="s">
        <v>304</v>
      </c>
      <c r="F185" s="156" t="s">
        <v>305</v>
      </c>
      <c r="G185" s="156" t="s">
        <v>306</v>
      </c>
      <c r="H185" s="156" t="s">
        <v>307</v>
      </c>
      <c r="I185" s="156" t="s">
        <v>308</v>
      </c>
      <c r="J185" s="157" t="s">
        <v>309</v>
      </c>
      <c r="K185" s="158" t="s">
        <v>310</v>
      </c>
      <c r="L185" s="159" t="s">
        <v>199</v>
      </c>
      <c r="M185" s="160" t="s">
        <v>311</v>
      </c>
      <c r="N185" s="161" t="s">
        <v>312</v>
      </c>
      <c r="O185" s="161" t="s">
        <v>263</v>
      </c>
      <c r="P185" s="161" t="s">
        <v>313</v>
      </c>
      <c r="Q185" s="161" t="s">
        <v>314</v>
      </c>
      <c r="R185" s="161"/>
      <c r="S185" s="162"/>
      <c r="T185" s="230"/>
      <c r="U185" s="230"/>
      <c r="V185" s="230"/>
      <c r="W185" s="233"/>
      <c r="X185" s="230"/>
    </row>
    <row r="186" spans="2:24" ht="15.75">
      <c r="B186" s="88"/>
      <c r="C186" s="89"/>
      <c r="D186" s="89"/>
      <c r="E186" s="90"/>
      <c r="F186" s="91"/>
      <c r="G186" s="91"/>
      <c r="H186" s="91"/>
      <c r="I186" s="91"/>
      <c r="J186" s="91"/>
      <c r="K186" s="60"/>
      <c r="L186" s="4"/>
      <c r="M186" s="55"/>
      <c r="N186" s="56"/>
      <c r="O186" s="52"/>
      <c r="P186" s="52"/>
      <c r="Q186" s="52"/>
      <c r="R186" s="24"/>
      <c r="S186" s="24"/>
      <c r="T186" s="230"/>
      <c r="U186" s="230"/>
      <c r="V186" s="230"/>
      <c r="W186" s="233"/>
      <c r="X186" s="230"/>
    </row>
    <row r="187" spans="1:24" s="18" customFormat="1" ht="15.75">
      <c r="A187" s="50">
        <v>51</v>
      </c>
      <c r="B187" s="15">
        <v>31</v>
      </c>
      <c r="C187" s="14" t="s">
        <v>223</v>
      </c>
      <c r="D187" s="14" t="s">
        <v>224</v>
      </c>
      <c r="E187" s="17">
        <v>10073</v>
      </c>
      <c r="F187" s="15" t="s">
        <v>225</v>
      </c>
      <c r="G187" s="15">
        <v>28</v>
      </c>
      <c r="H187" s="15">
        <v>8</v>
      </c>
      <c r="I187" s="15">
        <v>1</v>
      </c>
      <c r="J187" s="15">
        <f>(G187-H187-I187)</f>
        <v>19</v>
      </c>
      <c r="K187" s="47">
        <v>18</v>
      </c>
      <c r="L187" s="48">
        <v>0</v>
      </c>
      <c r="M187" s="49">
        <v>0</v>
      </c>
      <c r="N187" s="50">
        <v>1</v>
      </c>
      <c r="O187" s="51">
        <v>0</v>
      </c>
      <c r="P187" s="51">
        <v>0</v>
      </c>
      <c r="Q187" s="51">
        <v>0</v>
      </c>
      <c r="R187" s="53">
        <f>J187-K187-L187-M187-N187-O187-P187-Q187</f>
        <v>0</v>
      </c>
      <c r="S187" s="69"/>
      <c r="T187" s="230"/>
      <c r="U187" s="230"/>
      <c r="V187" s="230"/>
      <c r="W187" s="233"/>
      <c r="X187" s="230"/>
    </row>
    <row r="188" spans="1:24" ht="15.75" thickBot="1">
      <c r="A188" s="50">
        <v>52</v>
      </c>
      <c r="B188" s="15">
        <v>32</v>
      </c>
      <c r="C188" s="14" t="s">
        <v>123</v>
      </c>
      <c r="D188" s="14" t="s">
        <v>72</v>
      </c>
      <c r="E188" s="13">
        <v>519</v>
      </c>
      <c r="F188" s="15" t="s">
        <v>5</v>
      </c>
      <c r="G188" s="15">
        <v>28</v>
      </c>
      <c r="H188" s="15">
        <v>8</v>
      </c>
      <c r="I188" s="15">
        <v>1</v>
      </c>
      <c r="J188" s="15">
        <f>(G188-H188-I188)</f>
        <v>19</v>
      </c>
      <c r="K188" s="47">
        <v>15</v>
      </c>
      <c r="L188" s="48">
        <v>4</v>
      </c>
      <c r="M188" s="49">
        <v>0</v>
      </c>
      <c r="N188" s="50">
        <v>0</v>
      </c>
      <c r="O188" s="51">
        <v>0</v>
      </c>
      <c r="P188" s="51">
        <v>0</v>
      </c>
      <c r="Q188" s="51">
        <v>0</v>
      </c>
      <c r="R188" s="53">
        <f>J188-K188-L188-M188-N188-O188-P188-Q188</f>
        <v>0</v>
      </c>
      <c r="S188" s="69"/>
      <c r="T188" s="231"/>
      <c r="U188" s="231"/>
      <c r="V188" s="231"/>
      <c r="W188" s="234"/>
      <c r="X188" s="231"/>
    </row>
    <row r="189" spans="2:19" ht="15.75" thickBot="1">
      <c r="B189" s="8"/>
      <c r="C189" s="7"/>
      <c r="D189" s="7"/>
      <c r="E189" s="6"/>
      <c r="F189" s="8"/>
      <c r="G189" s="8"/>
      <c r="H189" s="8"/>
      <c r="I189" s="8"/>
      <c r="J189" s="8"/>
      <c r="K189" s="54"/>
      <c r="L189" s="45"/>
      <c r="M189" s="55"/>
      <c r="N189" s="56"/>
      <c r="O189" s="52"/>
      <c r="P189" s="52"/>
      <c r="Q189" s="52"/>
      <c r="R189" s="24"/>
      <c r="S189" s="24"/>
    </row>
    <row r="190" spans="1:24" s="177" customFormat="1" ht="49.5" thickBot="1">
      <c r="A190" s="166">
        <v>52</v>
      </c>
      <c r="B190" s="166">
        <v>32</v>
      </c>
      <c r="C190" s="227" t="s">
        <v>226</v>
      </c>
      <c r="D190" s="228"/>
      <c r="E190" s="186"/>
      <c r="J190" s="169">
        <f aca="true" t="shared" si="2" ref="J190:Q190">SUM(J88:J188)</f>
        <v>608</v>
      </c>
      <c r="K190" s="170">
        <f t="shared" si="2"/>
        <v>544</v>
      </c>
      <c r="L190" s="171">
        <f t="shared" si="2"/>
        <v>26</v>
      </c>
      <c r="M190" s="171">
        <f t="shared" si="2"/>
        <v>20</v>
      </c>
      <c r="N190" s="171">
        <f t="shared" si="2"/>
        <v>9</v>
      </c>
      <c r="O190" s="171">
        <f t="shared" si="2"/>
        <v>9</v>
      </c>
      <c r="P190" s="171">
        <f t="shared" si="2"/>
        <v>0</v>
      </c>
      <c r="Q190" s="170">
        <f t="shared" si="2"/>
        <v>0</v>
      </c>
      <c r="R190" s="53"/>
      <c r="S190" s="170"/>
      <c r="T190" s="173">
        <f>J190</f>
        <v>608</v>
      </c>
      <c r="U190" s="174">
        <f>L190+M190+N190+O190+P190</f>
        <v>64</v>
      </c>
      <c r="V190" s="126">
        <f>T190-U190</f>
        <v>544</v>
      </c>
      <c r="W190" s="175">
        <f>(T190-U190)/ABS(T190)</f>
        <v>0.8947368421052632</v>
      </c>
      <c r="X190" s="176">
        <f>U190/T190%</f>
        <v>10.526315789473685</v>
      </c>
    </row>
    <row r="191" spans="1:24" s="18" customFormat="1" ht="15.75">
      <c r="A191" s="136"/>
      <c r="B191" s="136"/>
      <c r="C191" s="137"/>
      <c r="D191" s="138"/>
      <c r="E191" s="93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87"/>
      <c r="U191" s="187"/>
      <c r="V191" s="187"/>
      <c r="W191" s="188"/>
      <c r="X191" s="189"/>
    </row>
    <row r="192" spans="2:17" ht="15.75" thickBot="1">
      <c r="B192" s="8"/>
      <c r="C192" s="7"/>
      <c r="D192" s="7"/>
      <c r="E192" s="6"/>
      <c r="F192" s="8"/>
      <c r="G192" s="8"/>
      <c r="H192" s="8"/>
      <c r="I192" s="8"/>
      <c r="J192" s="8"/>
      <c r="K192" s="54"/>
      <c r="L192" s="45"/>
      <c r="M192" s="55"/>
      <c r="N192" s="56"/>
      <c r="O192" s="63"/>
      <c r="P192" s="63"/>
      <c r="Q192" s="63"/>
    </row>
    <row r="193" spans="2:24" ht="32.25" thickBot="1">
      <c r="B193" s="140"/>
      <c r="C193" s="224" t="s">
        <v>266</v>
      </c>
      <c r="D193" s="225"/>
      <c r="E193" s="225"/>
      <c r="F193" s="225"/>
      <c r="G193" s="225"/>
      <c r="H193" s="225"/>
      <c r="I193" s="225"/>
      <c r="J193" s="225"/>
      <c r="K193" s="225"/>
      <c r="L193" s="225"/>
      <c r="M193" s="225"/>
      <c r="N193" s="225"/>
      <c r="O193" s="225"/>
      <c r="P193" s="225"/>
      <c r="Q193" s="225"/>
      <c r="R193" s="225"/>
      <c r="S193" s="225"/>
      <c r="T193" s="225"/>
      <c r="U193" s="225"/>
      <c r="V193" s="225"/>
      <c r="W193" s="225"/>
      <c r="X193" s="226"/>
    </row>
    <row r="194" spans="2:17" ht="18"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</row>
    <row r="195" spans="1:24" s="153" customFormat="1" ht="142.5">
      <c r="A195" s="146" t="s">
        <v>261</v>
      </c>
      <c r="B195" s="147" t="s">
        <v>262</v>
      </c>
      <c r="C195" s="147" t="s">
        <v>0</v>
      </c>
      <c r="D195" s="147" t="s">
        <v>1</v>
      </c>
      <c r="E195" s="147" t="s">
        <v>287</v>
      </c>
      <c r="F195" s="147" t="s">
        <v>288</v>
      </c>
      <c r="G195" s="147" t="s">
        <v>289</v>
      </c>
      <c r="H195" s="147" t="s">
        <v>290</v>
      </c>
      <c r="I195" s="147" t="s">
        <v>291</v>
      </c>
      <c r="J195" s="147" t="s">
        <v>292</v>
      </c>
      <c r="K195" s="148" t="s">
        <v>293</v>
      </c>
      <c r="L195" s="149" t="s">
        <v>294</v>
      </c>
      <c r="M195" s="150" t="s">
        <v>295</v>
      </c>
      <c r="N195" s="151" t="s">
        <v>296</v>
      </c>
      <c r="O195" s="151" t="s">
        <v>263</v>
      </c>
      <c r="P195" s="151" t="s">
        <v>297</v>
      </c>
      <c r="Q195" s="151" t="s">
        <v>298</v>
      </c>
      <c r="R195" s="151"/>
      <c r="S195" s="151"/>
      <c r="T195" s="152" t="s">
        <v>292</v>
      </c>
      <c r="U195" s="146" t="s">
        <v>300</v>
      </c>
      <c r="V195" s="146" t="s">
        <v>301</v>
      </c>
      <c r="W195" s="146" t="s">
        <v>302</v>
      </c>
      <c r="X195" s="146" t="s">
        <v>303</v>
      </c>
    </row>
    <row r="196" spans="1:19" ht="15.75" thickBot="1">
      <c r="A196" s="56"/>
      <c r="B196" s="8"/>
      <c r="C196" s="7"/>
      <c r="D196" s="7"/>
      <c r="E196" s="6"/>
      <c r="F196" s="8"/>
      <c r="G196" s="8"/>
      <c r="H196" s="8"/>
      <c r="I196" s="8"/>
      <c r="J196" s="8"/>
      <c r="K196" s="54"/>
      <c r="L196" s="45"/>
      <c r="M196" s="55"/>
      <c r="N196" s="56"/>
      <c r="O196" s="52"/>
      <c r="P196" s="52"/>
      <c r="Q196" s="52"/>
      <c r="R196" s="69"/>
      <c r="S196" s="69"/>
    </row>
    <row r="197" spans="1:19" ht="16.5" thickBot="1">
      <c r="A197" s="56"/>
      <c r="B197" s="8"/>
      <c r="C197" s="243" t="s">
        <v>278</v>
      </c>
      <c r="D197" s="244"/>
      <c r="E197" s="244"/>
      <c r="F197" s="244"/>
      <c r="G197" s="244"/>
      <c r="H197" s="244"/>
      <c r="I197" s="244"/>
      <c r="J197" s="244"/>
      <c r="K197" s="244"/>
      <c r="L197" s="244"/>
      <c r="M197" s="244"/>
      <c r="N197" s="244"/>
      <c r="O197" s="244"/>
      <c r="P197" s="244"/>
      <c r="Q197" s="244"/>
      <c r="R197" s="245"/>
      <c r="S197" s="178"/>
    </row>
    <row r="198" spans="1:19" ht="15.75">
      <c r="A198" s="56"/>
      <c r="B198" s="8"/>
      <c r="C198" s="185"/>
      <c r="D198" s="178"/>
      <c r="E198" s="178"/>
      <c r="F198" s="178"/>
      <c r="G198" s="178"/>
      <c r="H198" s="178"/>
      <c r="I198" s="178"/>
      <c r="J198" s="178"/>
      <c r="K198" s="178"/>
      <c r="L198" s="178"/>
      <c r="M198" s="178"/>
      <c r="N198" s="178"/>
      <c r="O198" s="178"/>
      <c r="P198" s="178"/>
      <c r="Q198" s="178"/>
      <c r="R198" s="178"/>
      <c r="S198" s="178"/>
    </row>
    <row r="199" spans="1:19" ht="69" customHeight="1">
      <c r="A199" s="50" t="s">
        <v>197</v>
      </c>
      <c r="B199" s="15" t="s">
        <v>198</v>
      </c>
      <c r="C199" s="155" t="s">
        <v>0</v>
      </c>
      <c r="D199" s="155" t="s">
        <v>1</v>
      </c>
      <c r="E199" s="156" t="s">
        <v>304</v>
      </c>
      <c r="F199" s="156" t="s">
        <v>305</v>
      </c>
      <c r="G199" s="156" t="s">
        <v>306</v>
      </c>
      <c r="H199" s="156" t="s">
        <v>307</v>
      </c>
      <c r="I199" s="156" t="s">
        <v>308</v>
      </c>
      <c r="J199" s="157" t="s">
        <v>309</v>
      </c>
      <c r="K199" s="158" t="s">
        <v>310</v>
      </c>
      <c r="L199" s="159" t="s">
        <v>199</v>
      </c>
      <c r="M199" s="160" t="s">
        <v>311</v>
      </c>
      <c r="N199" s="161" t="s">
        <v>312</v>
      </c>
      <c r="O199" s="161" t="s">
        <v>263</v>
      </c>
      <c r="P199" s="161" t="s">
        <v>313</v>
      </c>
      <c r="Q199" s="161" t="s">
        <v>314</v>
      </c>
      <c r="R199" s="161"/>
      <c r="S199" s="162"/>
    </row>
    <row r="200" spans="1:19" ht="15">
      <c r="A200" s="56"/>
      <c r="B200" s="8"/>
      <c r="C200" s="7"/>
      <c r="D200" s="7"/>
      <c r="E200" s="6"/>
      <c r="F200" s="8"/>
      <c r="G200" s="8"/>
      <c r="H200" s="8"/>
      <c r="I200" s="8"/>
      <c r="J200" s="8"/>
      <c r="K200" s="54"/>
      <c r="L200" s="45"/>
      <c r="M200" s="55"/>
      <c r="N200" s="56"/>
      <c r="O200" s="52"/>
      <c r="P200" s="52"/>
      <c r="Q200" s="52"/>
      <c r="R200" s="69"/>
      <c r="S200" s="69"/>
    </row>
    <row r="201" spans="1:19" ht="15">
      <c r="A201" s="50">
        <v>53</v>
      </c>
      <c r="B201" s="15">
        <v>1</v>
      </c>
      <c r="C201" s="14" t="s">
        <v>227</v>
      </c>
      <c r="D201" s="14" t="s">
        <v>74</v>
      </c>
      <c r="E201" s="13">
        <v>9994</v>
      </c>
      <c r="F201" s="15" t="s">
        <v>201</v>
      </c>
      <c r="G201" s="15">
        <v>28</v>
      </c>
      <c r="H201" s="15">
        <v>8</v>
      </c>
      <c r="I201" s="15">
        <v>1</v>
      </c>
      <c r="J201" s="15">
        <f>(G201-H201-I201)</f>
        <v>19</v>
      </c>
      <c r="K201" s="47">
        <v>19</v>
      </c>
      <c r="L201" s="48">
        <v>0</v>
      </c>
      <c r="M201" s="49">
        <v>0</v>
      </c>
      <c r="N201" s="50">
        <v>0</v>
      </c>
      <c r="O201" s="51">
        <v>0</v>
      </c>
      <c r="P201" s="51">
        <v>0</v>
      </c>
      <c r="Q201" s="51">
        <v>0</v>
      </c>
      <c r="R201" s="53">
        <f>J201-K201-L201-M201-N201-O201-P201-Q201</f>
        <v>0</v>
      </c>
      <c r="S201" s="69"/>
    </row>
    <row r="202" spans="6:17" ht="15.75" thickBot="1">
      <c r="F202" s="77"/>
      <c r="G202" s="77"/>
      <c r="H202" s="77"/>
      <c r="I202" s="77"/>
      <c r="J202" s="77"/>
      <c r="N202" s="21"/>
      <c r="O202" s="21"/>
      <c r="P202" s="21"/>
      <c r="Q202" s="21"/>
    </row>
    <row r="203" spans="3:19" ht="15.75" customHeight="1" thickBot="1">
      <c r="C203" s="237" t="s">
        <v>193</v>
      </c>
      <c r="D203" s="238"/>
      <c r="E203" s="238"/>
      <c r="F203" s="238"/>
      <c r="G203" s="238"/>
      <c r="H203" s="238"/>
      <c r="I203" s="238"/>
      <c r="J203" s="238"/>
      <c r="K203" s="238"/>
      <c r="L203" s="238"/>
      <c r="M203" s="239"/>
      <c r="N203" s="239"/>
      <c r="O203" s="239"/>
      <c r="P203" s="239"/>
      <c r="Q203" s="239"/>
      <c r="R203" s="240"/>
      <c r="S203" s="165"/>
    </row>
    <row r="204" spans="14:17" ht="15">
      <c r="N204" s="56"/>
      <c r="O204" s="52"/>
      <c r="P204" s="52"/>
      <c r="Q204" s="52"/>
    </row>
    <row r="205" spans="1:19" ht="69" customHeight="1">
      <c r="A205" s="50" t="s">
        <v>197</v>
      </c>
      <c r="B205" s="15" t="s">
        <v>198</v>
      </c>
      <c r="C205" s="155" t="s">
        <v>0</v>
      </c>
      <c r="D205" s="155" t="s">
        <v>1</v>
      </c>
      <c r="E205" s="156" t="s">
        <v>304</v>
      </c>
      <c r="F205" s="156" t="s">
        <v>305</v>
      </c>
      <c r="G205" s="156" t="s">
        <v>306</v>
      </c>
      <c r="H205" s="156" t="s">
        <v>307</v>
      </c>
      <c r="I205" s="156" t="s">
        <v>308</v>
      </c>
      <c r="J205" s="157" t="s">
        <v>309</v>
      </c>
      <c r="K205" s="158" t="s">
        <v>310</v>
      </c>
      <c r="L205" s="159" t="s">
        <v>199</v>
      </c>
      <c r="M205" s="160" t="s">
        <v>311</v>
      </c>
      <c r="N205" s="161" t="s">
        <v>312</v>
      </c>
      <c r="O205" s="161" t="s">
        <v>263</v>
      </c>
      <c r="P205" s="161" t="s">
        <v>313</v>
      </c>
      <c r="Q205" s="161" t="s">
        <v>314</v>
      </c>
      <c r="R205" s="161"/>
      <c r="S205" s="162"/>
    </row>
    <row r="206" spans="2:17" ht="15">
      <c r="B206" s="8"/>
      <c r="C206" s="7"/>
      <c r="D206" s="7"/>
      <c r="E206" s="6"/>
      <c r="F206" s="8"/>
      <c r="G206" s="8"/>
      <c r="H206" s="8"/>
      <c r="I206" s="8"/>
      <c r="J206" s="8"/>
      <c r="K206" s="44"/>
      <c r="L206" s="45"/>
      <c r="M206" s="46"/>
      <c r="N206" s="56"/>
      <c r="O206" s="52"/>
      <c r="P206" s="52"/>
      <c r="Q206" s="52"/>
    </row>
    <row r="207" spans="1:19" ht="15">
      <c r="A207" s="50">
        <v>54</v>
      </c>
      <c r="B207" s="15">
        <v>2</v>
      </c>
      <c r="C207" s="14" t="s">
        <v>52</v>
      </c>
      <c r="D207" s="14" t="s">
        <v>53</v>
      </c>
      <c r="E207" s="13">
        <v>99</v>
      </c>
      <c r="F207" s="15" t="s">
        <v>54</v>
      </c>
      <c r="G207" s="15">
        <v>28</v>
      </c>
      <c r="H207" s="15">
        <v>8</v>
      </c>
      <c r="I207" s="15">
        <v>1</v>
      </c>
      <c r="J207" s="15">
        <f>(G207-H207-I207)</f>
        <v>19</v>
      </c>
      <c r="K207" s="47">
        <v>18</v>
      </c>
      <c r="L207" s="48">
        <v>1</v>
      </c>
      <c r="M207" s="49">
        <v>0</v>
      </c>
      <c r="N207" s="50">
        <v>0</v>
      </c>
      <c r="O207" s="51">
        <v>0</v>
      </c>
      <c r="P207" s="51">
        <v>0</v>
      </c>
      <c r="Q207" s="51">
        <v>0</v>
      </c>
      <c r="R207" s="53">
        <f>J207-K207-L207-M207-N207-O207-P207-Q207</f>
        <v>0</v>
      </c>
      <c r="S207" s="69"/>
    </row>
    <row r="208" spans="1:19" ht="15">
      <c r="A208" s="50">
        <v>55</v>
      </c>
      <c r="B208" s="15">
        <v>3</v>
      </c>
      <c r="C208" s="14" t="s">
        <v>11</v>
      </c>
      <c r="D208" s="14" t="s">
        <v>12</v>
      </c>
      <c r="E208" s="13">
        <v>110</v>
      </c>
      <c r="F208" s="15" t="s">
        <v>10</v>
      </c>
      <c r="G208" s="15">
        <v>28</v>
      </c>
      <c r="H208" s="15">
        <v>8</v>
      </c>
      <c r="I208" s="15">
        <v>1</v>
      </c>
      <c r="J208" s="15">
        <f>(G208-H208-I208)</f>
        <v>19</v>
      </c>
      <c r="K208" s="47">
        <v>19</v>
      </c>
      <c r="L208" s="48">
        <v>0</v>
      </c>
      <c r="M208" s="49">
        <v>0</v>
      </c>
      <c r="N208" s="50">
        <v>0</v>
      </c>
      <c r="O208" s="51">
        <v>0</v>
      </c>
      <c r="P208" s="51">
        <v>0</v>
      </c>
      <c r="Q208" s="51">
        <v>0</v>
      </c>
      <c r="R208" s="53">
        <f>J208-K208-L208-M208-N208-O208-P208-Q208</f>
        <v>0</v>
      </c>
      <c r="S208" s="69"/>
    </row>
    <row r="209" spans="1:19" ht="15">
      <c r="A209" s="50">
        <v>56</v>
      </c>
      <c r="B209" s="15">
        <v>4</v>
      </c>
      <c r="C209" s="14" t="s">
        <v>45</v>
      </c>
      <c r="D209" s="14" t="s">
        <v>46</v>
      </c>
      <c r="E209" s="13">
        <v>93</v>
      </c>
      <c r="F209" s="15" t="s">
        <v>5</v>
      </c>
      <c r="G209" s="15">
        <v>28</v>
      </c>
      <c r="H209" s="15">
        <v>8</v>
      </c>
      <c r="I209" s="15">
        <v>1</v>
      </c>
      <c r="J209" s="15">
        <f>(G209-H209-I209)</f>
        <v>19</v>
      </c>
      <c r="K209" s="47">
        <v>17</v>
      </c>
      <c r="L209" s="48">
        <v>1</v>
      </c>
      <c r="M209" s="49">
        <v>0</v>
      </c>
      <c r="N209" s="50">
        <v>1</v>
      </c>
      <c r="O209" s="51">
        <v>0</v>
      </c>
      <c r="P209" s="51">
        <v>0</v>
      </c>
      <c r="Q209" s="51">
        <v>0</v>
      </c>
      <c r="R209" s="53">
        <f>J209-K209-L209-M209-N209-O209-P209-Q209</f>
        <v>0</v>
      </c>
      <c r="S209" s="69"/>
    </row>
    <row r="210" spans="1:19" ht="15">
      <c r="A210" s="50">
        <v>57</v>
      </c>
      <c r="B210" s="15">
        <v>5</v>
      </c>
      <c r="C210" s="14" t="s">
        <v>65</v>
      </c>
      <c r="D210" s="14" t="s">
        <v>66</v>
      </c>
      <c r="E210" s="13">
        <v>181</v>
      </c>
      <c r="F210" s="15" t="s">
        <v>5</v>
      </c>
      <c r="G210" s="15">
        <v>28</v>
      </c>
      <c r="H210" s="15">
        <v>8</v>
      </c>
      <c r="I210" s="15">
        <v>1</v>
      </c>
      <c r="J210" s="15">
        <f>(G210-H210-I210)</f>
        <v>19</v>
      </c>
      <c r="K210" s="47">
        <v>16</v>
      </c>
      <c r="L210" s="48">
        <v>3</v>
      </c>
      <c r="M210" s="49">
        <v>0</v>
      </c>
      <c r="N210" s="50">
        <v>0</v>
      </c>
      <c r="O210" s="51">
        <v>0</v>
      </c>
      <c r="P210" s="51">
        <v>0</v>
      </c>
      <c r="Q210" s="51">
        <v>0</v>
      </c>
      <c r="R210" s="53">
        <f>J210-K210-L210-M210-N210-O210-P210-Q210</f>
        <v>0</v>
      </c>
      <c r="S210" s="69"/>
    </row>
    <row r="211" spans="2:17" ht="15.75" thickBot="1">
      <c r="B211" s="8"/>
      <c r="C211" s="7"/>
      <c r="D211" s="7"/>
      <c r="E211" s="6"/>
      <c r="F211" s="8"/>
      <c r="G211" s="8"/>
      <c r="H211" s="8"/>
      <c r="I211" s="8"/>
      <c r="J211" s="8"/>
      <c r="K211" s="54"/>
      <c r="L211" s="45"/>
      <c r="M211" s="55"/>
      <c r="N211" s="56"/>
      <c r="O211" s="63"/>
      <c r="P211" s="63"/>
      <c r="Q211" s="63"/>
    </row>
    <row r="212" spans="3:19" ht="15.75" thickBot="1">
      <c r="C212" s="237" t="s">
        <v>228</v>
      </c>
      <c r="D212" s="238"/>
      <c r="E212" s="238"/>
      <c r="F212" s="238"/>
      <c r="G212" s="238"/>
      <c r="H212" s="238"/>
      <c r="I212" s="238"/>
      <c r="J212" s="238"/>
      <c r="K212" s="238"/>
      <c r="L212" s="238"/>
      <c r="M212" s="239"/>
      <c r="N212" s="239"/>
      <c r="O212" s="239"/>
      <c r="P212" s="239"/>
      <c r="Q212" s="239"/>
      <c r="R212" s="240"/>
      <c r="S212" s="165"/>
    </row>
    <row r="213" spans="3:17" ht="15">
      <c r="C213" s="42"/>
      <c r="D213" s="4"/>
      <c r="E213" s="4"/>
      <c r="F213" s="4"/>
      <c r="G213" s="4"/>
      <c r="H213" s="4"/>
      <c r="I213" s="4"/>
      <c r="J213" s="4"/>
      <c r="K213" s="60"/>
      <c r="L213" s="4"/>
      <c r="N213" s="56"/>
      <c r="O213" s="52"/>
      <c r="P213" s="52"/>
      <c r="Q213" s="52"/>
    </row>
    <row r="214" spans="1:19" ht="69" customHeight="1">
      <c r="A214" s="50" t="s">
        <v>197</v>
      </c>
      <c r="B214" s="15" t="s">
        <v>198</v>
      </c>
      <c r="C214" s="155" t="s">
        <v>0</v>
      </c>
      <c r="D214" s="155" t="s">
        <v>1</v>
      </c>
      <c r="E214" s="156" t="s">
        <v>304</v>
      </c>
      <c r="F214" s="156" t="s">
        <v>305</v>
      </c>
      <c r="G214" s="156" t="s">
        <v>306</v>
      </c>
      <c r="H214" s="156" t="s">
        <v>307</v>
      </c>
      <c r="I214" s="156" t="s">
        <v>308</v>
      </c>
      <c r="J214" s="157" t="s">
        <v>309</v>
      </c>
      <c r="K214" s="158" t="s">
        <v>310</v>
      </c>
      <c r="L214" s="159" t="s">
        <v>199</v>
      </c>
      <c r="M214" s="160" t="s">
        <v>311</v>
      </c>
      <c r="N214" s="161" t="s">
        <v>312</v>
      </c>
      <c r="O214" s="161" t="s">
        <v>263</v>
      </c>
      <c r="P214" s="161" t="s">
        <v>313</v>
      </c>
      <c r="Q214" s="161" t="s">
        <v>314</v>
      </c>
      <c r="R214" s="161"/>
      <c r="S214" s="162"/>
    </row>
    <row r="215" spans="14:17" ht="16.5" customHeight="1">
      <c r="N215" s="56"/>
      <c r="O215" s="52"/>
      <c r="P215" s="52"/>
      <c r="Q215" s="52"/>
    </row>
    <row r="216" spans="1:19" ht="15">
      <c r="A216" s="50">
        <v>58</v>
      </c>
      <c r="B216" s="15">
        <v>6</v>
      </c>
      <c r="C216" s="14" t="s">
        <v>94</v>
      </c>
      <c r="D216" s="14" t="s">
        <v>96</v>
      </c>
      <c r="E216" s="13">
        <v>127</v>
      </c>
      <c r="F216" s="15" t="s">
        <v>5</v>
      </c>
      <c r="G216" s="15">
        <v>28</v>
      </c>
      <c r="H216" s="15">
        <v>8</v>
      </c>
      <c r="I216" s="15">
        <v>1</v>
      </c>
      <c r="J216" s="15">
        <f>(G216-H216-I216)</f>
        <v>19</v>
      </c>
      <c r="K216" s="47">
        <v>18</v>
      </c>
      <c r="L216" s="48">
        <v>1</v>
      </c>
      <c r="M216" s="49">
        <v>0</v>
      </c>
      <c r="N216" s="50">
        <v>0</v>
      </c>
      <c r="O216" s="51">
        <v>0</v>
      </c>
      <c r="P216" s="51">
        <v>0</v>
      </c>
      <c r="Q216" s="51">
        <v>0</v>
      </c>
      <c r="R216" s="53">
        <f>J216-K216-L216-M216-N216-O216-P216-Q216</f>
        <v>0</v>
      </c>
      <c r="S216" s="69"/>
    </row>
    <row r="217" spans="1:19" ht="15">
      <c r="A217" s="50">
        <v>59</v>
      </c>
      <c r="B217" s="15">
        <v>7</v>
      </c>
      <c r="C217" s="14" t="s">
        <v>163</v>
      </c>
      <c r="D217" s="14" t="s">
        <v>165</v>
      </c>
      <c r="E217" s="13">
        <v>220</v>
      </c>
      <c r="F217" s="15" t="s">
        <v>80</v>
      </c>
      <c r="G217" s="15">
        <v>28</v>
      </c>
      <c r="H217" s="15">
        <v>8</v>
      </c>
      <c r="I217" s="15">
        <v>1</v>
      </c>
      <c r="J217" s="15">
        <f>(G217-H217-I217)</f>
        <v>19</v>
      </c>
      <c r="K217" s="47">
        <v>14</v>
      </c>
      <c r="L217" s="48">
        <v>0</v>
      </c>
      <c r="M217" s="49">
        <v>5</v>
      </c>
      <c r="N217" s="50">
        <v>0</v>
      </c>
      <c r="O217" s="51">
        <v>0</v>
      </c>
      <c r="P217" s="51">
        <v>0</v>
      </c>
      <c r="Q217" s="51">
        <v>0</v>
      </c>
      <c r="R217" s="53">
        <f>J217-K217-L217-M217-N217-O217-P217-Q217</f>
        <v>0</v>
      </c>
      <c r="S217" s="69"/>
    </row>
    <row r="218" spans="1:19" ht="15">
      <c r="A218" s="50">
        <v>60</v>
      </c>
      <c r="B218" s="15">
        <v>8</v>
      </c>
      <c r="C218" s="14" t="s">
        <v>91</v>
      </c>
      <c r="D218" s="14" t="s">
        <v>81</v>
      </c>
      <c r="E218" s="13">
        <v>89</v>
      </c>
      <c r="F218" s="15" t="s">
        <v>54</v>
      </c>
      <c r="G218" s="15">
        <v>28</v>
      </c>
      <c r="H218" s="15">
        <v>8</v>
      </c>
      <c r="I218" s="15">
        <v>1</v>
      </c>
      <c r="J218" s="15">
        <f>(G218-H218-I218)</f>
        <v>19</v>
      </c>
      <c r="K218" s="47">
        <v>19</v>
      </c>
      <c r="L218" s="48">
        <v>0</v>
      </c>
      <c r="M218" s="49">
        <v>0</v>
      </c>
      <c r="N218" s="50">
        <v>0</v>
      </c>
      <c r="O218" s="51">
        <v>0</v>
      </c>
      <c r="P218" s="51">
        <v>0</v>
      </c>
      <c r="Q218" s="51">
        <v>0</v>
      </c>
      <c r="R218" s="53">
        <f>J218-K218-L218-M218-N218-O218-P218-Q218</f>
        <v>0</v>
      </c>
      <c r="S218" s="69"/>
    </row>
    <row r="219" spans="1:19" ht="15">
      <c r="A219" s="50">
        <v>61</v>
      </c>
      <c r="B219" s="15">
        <v>9</v>
      </c>
      <c r="C219" s="109" t="s">
        <v>78</v>
      </c>
      <c r="D219" s="109" t="s">
        <v>20</v>
      </c>
      <c r="E219" s="13">
        <v>106</v>
      </c>
      <c r="F219" s="15" t="s">
        <v>10</v>
      </c>
      <c r="G219" s="15">
        <v>28</v>
      </c>
      <c r="H219" s="15">
        <v>4</v>
      </c>
      <c r="I219" s="15">
        <v>1</v>
      </c>
      <c r="J219" s="15">
        <f>(G219-H219-I219)</f>
        <v>23</v>
      </c>
      <c r="K219" s="47">
        <v>20</v>
      </c>
      <c r="L219" s="48">
        <v>3</v>
      </c>
      <c r="M219" s="49">
        <v>0</v>
      </c>
      <c r="N219" s="50">
        <v>0</v>
      </c>
      <c r="O219" s="51">
        <v>0</v>
      </c>
      <c r="P219" s="51">
        <v>0</v>
      </c>
      <c r="Q219" s="51">
        <v>0</v>
      </c>
      <c r="R219" s="53">
        <f>J219-K219-L219-M219-N219-O219-P219-Q219</f>
        <v>0</v>
      </c>
      <c r="S219" s="69"/>
    </row>
    <row r="220" spans="1:19" ht="15">
      <c r="A220" s="50">
        <v>62</v>
      </c>
      <c r="B220" s="15">
        <v>10</v>
      </c>
      <c r="C220" s="14" t="s">
        <v>31</v>
      </c>
      <c r="D220" s="14" t="s">
        <v>32</v>
      </c>
      <c r="E220" s="13">
        <v>81</v>
      </c>
      <c r="F220" s="15" t="s">
        <v>21</v>
      </c>
      <c r="G220" s="15">
        <v>28</v>
      </c>
      <c r="H220" s="15">
        <v>8</v>
      </c>
      <c r="I220" s="15">
        <v>1</v>
      </c>
      <c r="J220" s="15">
        <f>(G220-H220-I220)</f>
        <v>19</v>
      </c>
      <c r="K220" s="47">
        <v>14</v>
      </c>
      <c r="L220" s="48">
        <v>0</v>
      </c>
      <c r="M220" s="49">
        <v>5</v>
      </c>
      <c r="N220" s="50">
        <v>0</v>
      </c>
      <c r="O220" s="51">
        <v>0</v>
      </c>
      <c r="P220" s="51">
        <v>0</v>
      </c>
      <c r="Q220" s="51">
        <v>0</v>
      </c>
      <c r="R220" s="53">
        <f>J220-K220-L220-M220-N220-O220-P220-Q220</f>
        <v>0</v>
      </c>
      <c r="S220" s="69"/>
    </row>
    <row r="221" spans="2:17" ht="15.75" thickBot="1">
      <c r="B221" s="8"/>
      <c r="C221" s="7"/>
      <c r="D221" s="7"/>
      <c r="E221" s="6"/>
      <c r="F221" s="8"/>
      <c r="G221" s="8"/>
      <c r="H221" s="8"/>
      <c r="I221" s="8"/>
      <c r="J221" s="8"/>
      <c r="K221" s="54"/>
      <c r="L221" s="45"/>
      <c r="M221" s="55"/>
      <c r="N221" s="56"/>
      <c r="O221" s="63"/>
      <c r="P221" s="63"/>
      <c r="Q221" s="63"/>
    </row>
    <row r="222" spans="3:19" ht="15.75" thickBot="1">
      <c r="C222" s="237" t="s">
        <v>194</v>
      </c>
      <c r="D222" s="238"/>
      <c r="E222" s="238"/>
      <c r="F222" s="238"/>
      <c r="G222" s="238"/>
      <c r="H222" s="238"/>
      <c r="I222" s="238"/>
      <c r="J222" s="238"/>
      <c r="K222" s="238"/>
      <c r="L222" s="238"/>
      <c r="M222" s="241"/>
      <c r="N222" s="239"/>
      <c r="O222" s="239"/>
      <c r="P222" s="239"/>
      <c r="Q222" s="239"/>
      <c r="R222" s="240"/>
      <c r="S222" s="165"/>
    </row>
    <row r="223" spans="3:17" ht="15">
      <c r="C223" s="42"/>
      <c r="D223" s="4"/>
      <c r="E223" s="4"/>
      <c r="F223" s="4"/>
      <c r="G223" s="4"/>
      <c r="H223" s="4"/>
      <c r="I223" s="4"/>
      <c r="J223" s="4"/>
      <c r="K223" s="60"/>
      <c r="L223" s="4"/>
      <c r="N223" s="56"/>
      <c r="O223" s="52"/>
      <c r="P223" s="52"/>
      <c r="Q223" s="52"/>
    </row>
    <row r="224" spans="1:19" ht="84">
      <c r="A224" s="50" t="s">
        <v>197</v>
      </c>
      <c r="B224" s="15" t="s">
        <v>198</v>
      </c>
      <c r="C224" s="155" t="s">
        <v>0</v>
      </c>
      <c r="D224" s="155" t="s">
        <v>1</v>
      </c>
      <c r="E224" s="156" t="s">
        <v>304</v>
      </c>
      <c r="F224" s="156" t="s">
        <v>305</v>
      </c>
      <c r="G224" s="156" t="s">
        <v>306</v>
      </c>
      <c r="H224" s="156" t="s">
        <v>307</v>
      </c>
      <c r="I224" s="156" t="s">
        <v>308</v>
      </c>
      <c r="J224" s="157" t="s">
        <v>309</v>
      </c>
      <c r="K224" s="158" t="s">
        <v>310</v>
      </c>
      <c r="L224" s="159" t="s">
        <v>199</v>
      </c>
      <c r="M224" s="160" t="s">
        <v>311</v>
      </c>
      <c r="N224" s="161" t="s">
        <v>312</v>
      </c>
      <c r="O224" s="161" t="s">
        <v>263</v>
      </c>
      <c r="P224" s="161" t="s">
        <v>313</v>
      </c>
      <c r="Q224" s="161" t="s">
        <v>314</v>
      </c>
      <c r="R224" s="161"/>
      <c r="S224" s="162"/>
    </row>
    <row r="225" spans="2:17" ht="15">
      <c r="B225" s="8"/>
      <c r="C225" s="7"/>
      <c r="D225" s="7"/>
      <c r="E225" s="6"/>
      <c r="F225" s="8"/>
      <c r="G225" s="8"/>
      <c r="H225" s="8"/>
      <c r="I225" s="8"/>
      <c r="J225" s="8"/>
      <c r="K225" s="44"/>
      <c r="L225" s="45"/>
      <c r="M225" s="46"/>
      <c r="N225" s="56"/>
      <c r="O225" s="52"/>
      <c r="P225" s="52"/>
      <c r="Q225" s="52"/>
    </row>
    <row r="226" spans="1:19" ht="15">
      <c r="A226" s="50">
        <v>63</v>
      </c>
      <c r="B226" s="15">
        <v>11</v>
      </c>
      <c r="C226" s="14" t="s">
        <v>229</v>
      </c>
      <c r="D226" s="14" t="s">
        <v>27</v>
      </c>
      <c r="E226" s="13">
        <v>260</v>
      </c>
      <c r="F226" s="15" t="s">
        <v>5</v>
      </c>
      <c r="G226" s="15">
        <v>28</v>
      </c>
      <c r="H226" s="15">
        <v>8</v>
      </c>
      <c r="I226" s="15">
        <v>1</v>
      </c>
      <c r="J226" s="15">
        <f>(G226-H226-I226)</f>
        <v>19</v>
      </c>
      <c r="K226" s="47">
        <v>18</v>
      </c>
      <c r="L226" s="48">
        <v>0</v>
      </c>
      <c r="M226" s="49">
        <v>1</v>
      </c>
      <c r="N226" s="50">
        <v>0</v>
      </c>
      <c r="O226" s="51">
        <v>0</v>
      </c>
      <c r="P226" s="51">
        <v>0</v>
      </c>
      <c r="Q226" s="51">
        <v>0</v>
      </c>
      <c r="R226" s="53">
        <f>J226-K226-L226-M226-N226-O226-P226-Q226</f>
        <v>0</v>
      </c>
      <c r="S226" s="69"/>
    </row>
    <row r="227" spans="1:19" ht="15">
      <c r="A227" s="50">
        <v>64</v>
      </c>
      <c r="B227" s="15">
        <v>12</v>
      </c>
      <c r="C227" s="14" t="s">
        <v>114</v>
      </c>
      <c r="D227" s="14" t="s">
        <v>115</v>
      </c>
      <c r="E227" s="13">
        <v>45</v>
      </c>
      <c r="F227" s="15" t="s">
        <v>5</v>
      </c>
      <c r="G227" s="15">
        <v>28</v>
      </c>
      <c r="H227" s="15">
        <v>8</v>
      </c>
      <c r="I227" s="15">
        <v>1</v>
      </c>
      <c r="J227" s="15">
        <f>(G227-H227-I227)</f>
        <v>19</v>
      </c>
      <c r="K227" s="47">
        <v>14</v>
      </c>
      <c r="L227" s="48">
        <v>0</v>
      </c>
      <c r="M227" s="49">
        <v>5</v>
      </c>
      <c r="N227" s="50">
        <v>0</v>
      </c>
      <c r="O227" s="51">
        <v>0</v>
      </c>
      <c r="P227" s="51">
        <v>0</v>
      </c>
      <c r="Q227" s="51">
        <v>0</v>
      </c>
      <c r="R227" s="53">
        <f>J227-K227-L227-M227-N227-O227-P227-Q227</f>
        <v>0</v>
      </c>
      <c r="S227" s="69"/>
    </row>
    <row r="228" spans="1:19" ht="15">
      <c r="A228" s="50">
        <v>65</v>
      </c>
      <c r="B228" s="15">
        <v>13</v>
      </c>
      <c r="C228" s="14" t="s">
        <v>146</v>
      </c>
      <c r="D228" s="14" t="s">
        <v>147</v>
      </c>
      <c r="E228" s="13">
        <v>92</v>
      </c>
      <c r="F228" s="15" t="s">
        <v>10</v>
      </c>
      <c r="G228" s="15">
        <v>28</v>
      </c>
      <c r="H228" s="15">
        <v>8</v>
      </c>
      <c r="I228" s="15">
        <v>1</v>
      </c>
      <c r="J228" s="15">
        <f>(G228-H228-I228)</f>
        <v>19</v>
      </c>
      <c r="K228" s="47">
        <v>19</v>
      </c>
      <c r="L228" s="48">
        <v>0</v>
      </c>
      <c r="M228" s="49">
        <v>0</v>
      </c>
      <c r="N228" s="50">
        <v>0</v>
      </c>
      <c r="O228" s="51">
        <v>0</v>
      </c>
      <c r="P228" s="51">
        <v>0</v>
      </c>
      <c r="Q228" s="51">
        <v>0</v>
      </c>
      <c r="R228" s="53">
        <f>J228-K228-L228-M228-N228-O228-P228-Q228</f>
        <v>0</v>
      </c>
      <c r="S228" s="69"/>
    </row>
    <row r="229" spans="1:19" ht="15">
      <c r="A229" s="50">
        <v>66</v>
      </c>
      <c r="B229" s="15">
        <v>14</v>
      </c>
      <c r="C229" s="14" t="s">
        <v>230</v>
      </c>
      <c r="D229" s="14" t="s">
        <v>16</v>
      </c>
      <c r="E229" s="13">
        <v>532</v>
      </c>
      <c r="F229" s="15" t="s">
        <v>17</v>
      </c>
      <c r="G229" s="15">
        <v>28</v>
      </c>
      <c r="H229" s="15">
        <v>8</v>
      </c>
      <c r="I229" s="15">
        <v>1</v>
      </c>
      <c r="J229" s="15">
        <f>(G229-H229-I229)</f>
        <v>19</v>
      </c>
      <c r="K229" s="47">
        <v>10</v>
      </c>
      <c r="L229" s="48">
        <v>7</v>
      </c>
      <c r="M229" s="49">
        <v>0</v>
      </c>
      <c r="N229" s="50">
        <v>2</v>
      </c>
      <c r="O229" s="51">
        <v>0</v>
      </c>
      <c r="P229" s="51">
        <v>0</v>
      </c>
      <c r="Q229" s="51">
        <v>0</v>
      </c>
      <c r="R229" s="53">
        <f>J229-K229-L229-M229-N229-O229-P229-Q229</f>
        <v>0</v>
      </c>
      <c r="S229" s="69"/>
    </row>
    <row r="230" spans="1:19" ht="15">
      <c r="A230" s="50">
        <v>67</v>
      </c>
      <c r="B230" s="15">
        <v>15</v>
      </c>
      <c r="C230" s="14" t="s">
        <v>175</v>
      </c>
      <c r="D230" s="14" t="s">
        <v>176</v>
      </c>
      <c r="E230" s="13">
        <v>531</v>
      </c>
      <c r="F230" s="15" t="s">
        <v>17</v>
      </c>
      <c r="G230" s="15">
        <v>28</v>
      </c>
      <c r="H230" s="15">
        <v>8</v>
      </c>
      <c r="I230" s="15">
        <v>1</v>
      </c>
      <c r="J230" s="15">
        <f>(G230-H230-I230)</f>
        <v>19</v>
      </c>
      <c r="K230" s="47">
        <v>18</v>
      </c>
      <c r="L230" s="48">
        <v>0</v>
      </c>
      <c r="M230" s="49">
        <v>0</v>
      </c>
      <c r="N230" s="50">
        <v>0</v>
      </c>
      <c r="O230" s="51">
        <v>0</v>
      </c>
      <c r="P230" s="51">
        <v>0</v>
      </c>
      <c r="Q230" s="51">
        <v>1</v>
      </c>
      <c r="R230" s="53">
        <f>J230-K230-L230-M230-N230-O230-P230-Q230</f>
        <v>0</v>
      </c>
      <c r="S230" s="69"/>
    </row>
    <row r="231" spans="2:17" ht="15.75" thickBot="1">
      <c r="B231" s="8"/>
      <c r="C231" s="7"/>
      <c r="D231" s="7"/>
      <c r="E231" s="6"/>
      <c r="F231" s="8"/>
      <c r="G231" s="8"/>
      <c r="H231" s="8"/>
      <c r="I231" s="8"/>
      <c r="J231" s="8"/>
      <c r="K231" s="54"/>
      <c r="L231" s="45"/>
      <c r="M231" s="55"/>
      <c r="N231" s="56"/>
      <c r="O231" s="52"/>
      <c r="P231" s="52"/>
      <c r="Q231" s="52"/>
    </row>
    <row r="232" spans="3:19" ht="15.75" thickBot="1">
      <c r="C232" s="237" t="s">
        <v>231</v>
      </c>
      <c r="D232" s="242"/>
      <c r="E232" s="242"/>
      <c r="F232" s="242"/>
      <c r="G232" s="242"/>
      <c r="H232" s="242"/>
      <c r="I232" s="242"/>
      <c r="J232" s="242"/>
      <c r="K232" s="242"/>
      <c r="L232" s="242"/>
      <c r="M232" s="242"/>
      <c r="N232" s="239"/>
      <c r="O232" s="239"/>
      <c r="P232" s="239"/>
      <c r="Q232" s="239"/>
      <c r="R232" s="240"/>
      <c r="S232" s="165"/>
    </row>
    <row r="233" spans="3:17" ht="15">
      <c r="C233" s="42"/>
      <c r="D233" s="4"/>
      <c r="E233" s="4"/>
      <c r="F233" s="4"/>
      <c r="G233" s="4"/>
      <c r="H233" s="4"/>
      <c r="I233" s="4"/>
      <c r="J233" s="4"/>
      <c r="K233" s="60"/>
      <c r="L233" s="4"/>
      <c r="N233" s="56"/>
      <c r="O233" s="52"/>
      <c r="P233" s="52"/>
      <c r="Q233" s="52"/>
    </row>
    <row r="234" spans="1:19" ht="84">
      <c r="A234" s="50" t="s">
        <v>197</v>
      </c>
      <c r="B234" s="15" t="s">
        <v>198</v>
      </c>
      <c r="C234" s="155" t="s">
        <v>0</v>
      </c>
      <c r="D234" s="155" t="s">
        <v>1</v>
      </c>
      <c r="E234" s="156" t="s">
        <v>304</v>
      </c>
      <c r="F234" s="156" t="s">
        <v>305</v>
      </c>
      <c r="G234" s="156" t="s">
        <v>306</v>
      </c>
      <c r="H234" s="156" t="s">
        <v>307</v>
      </c>
      <c r="I234" s="156" t="s">
        <v>308</v>
      </c>
      <c r="J234" s="157" t="s">
        <v>309</v>
      </c>
      <c r="K234" s="158" t="s">
        <v>310</v>
      </c>
      <c r="L234" s="159" t="s">
        <v>199</v>
      </c>
      <c r="M234" s="160" t="s">
        <v>311</v>
      </c>
      <c r="N234" s="161" t="s">
        <v>312</v>
      </c>
      <c r="O234" s="161" t="s">
        <v>263</v>
      </c>
      <c r="P234" s="161" t="s">
        <v>313</v>
      </c>
      <c r="Q234" s="161" t="s">
        <v>314</v>
      </c>
      <c r="R234" s="161"/>
      <c r="S234" s="162"/>
    </row>
    <row r="235" spans="2:17" ht="15">
      <c r="B235" s="8"/>
      <c r="C235" s="7"/>
      <c r="D235" s="7"/>
      <c r="E235" s="6"/>
      <c r="F235" s="8"/>
      <c r="G235" s="8"/>
      <c r="H235" s="8"/>
      <c r="I235" s="8"/>
      <c r="J235" s="8"/>
      <c r="K235" s="54"/>
      <c r="L235" s="45"/>
      <c r="M235" s="55"/>
      <c r="N235" s="56"/>
      <c r="O235" s="52"/>
      <c r="P235" s="52"/>
      <c r="Q235" s="52"/>
    </row>
    <row r="236" spans="1:19" ht="15">
      <c r="A236" s="50">
        <v>68</v>
      </c>
      <c r="B236" s="15">
        <v>16</v>
      </c>
      <c r="C236" s="14" t="s">
        <v>148</v>
      </c>
      <c r="D236" s="14" t="s">
        <v>149</v>
      </c>
      <c r="E236" s="13">
        <v>115</v>
      </c>
      <c r="F236" s="15" t="s">
        <v>5</v>
      </c>
      <c r="G236" s="15">
        <v>28</v>
      </c>
      <c r="H236" s="15">
        <v>8</v>
      </c>
      <c r="I236" s="15">
        <v>1</v>
      </c>
      <c r="J236" s="15">
        <f>(G236-H236-I236)</f>
        <v>19</v>
      </c>
      <c r="K236" s="47">
        <v>17</v>
      </c>
      <c r="L236" s="48">
        <v>2</v>
      </c>
      <c r="M236" s="49">
        <v>0</v>
      </c>
      <c r="N236" s="50">
        <v>0</v>
      </c>
      <c r="O236" s="51">
        <v>0</v>
      </c>
      <c r="P236" s="51">
        <v>0</v>
      </c>
      <c r="Q236" s="51">
        <v>0</v>
      </c>
      <c r="R236" s="53">
        <f>J236-K236-L236-M236-N236-O236-P236-Q236</f>
        <v>0</v>
      </c>
      <c r="S236" s="69"/>
    </row>
    <row r="237" spans="1:19" ht="15">
      <c r="A237" s="50">
        <v>69</v>
      </c>
      <c r="B237" s="15">
        <v>17</v>
      </c>
      <c r="C237" s="14" t="s">
        <v>158</v>
      </c>
      <c r="D237" s="14" t="s">
        <v>159</v>
      </c>
      <c r="E237" s="13">
        <v>116</v>
      </c>
      <c r="F237" s="15" t="s">
        <v>54</v>
      </c>
      <c r="G237" s="15">
        <v>28</v>
      </c>
      <c r="H237" s="15">
        <v>8</v>
      </c>
      <c r="I237" s="15">
        <v>1</v>
      </c>
      <c r="J237" s="15">
        <f>(G237-H237-I237)</f>
        <v>19</v>
      </c>
      <c r="K237" s="47">
        <v>17</v>
      </c>
      <c r="L237" s="48">
        <v>0</v>
      </c>
      <c r="M237" s="49">
        <v>0</v>
      </c>
      <c r="N237" s="50">
        <v>2</v>
      </c>
      <c r="O237" s="51">
        <v>0</v>
      </c>
      <c r="P237" s="51">
        <v>0</v>
      </c>
      <c r="Q237" s="51">
        <v>0</v>
      </c>
      <c r="R237" s="53">
        <f>J237-K237-L237-M237-N237-O237-P237-Q237</f>
        <v>0</v>
      </c>
      <c r="S237" s="69"/>
    </row>
    <row r="238" spans="2:17" ht="15">
      <c r="B238" s="8"/>
      <c r="C238" s="7"/>
      <c r="D238" s="7"/>
      <c r="E238" s="6"/>
      <c r="F238" s="8"/>
      <c r="G238" s="8"/>
      <c r="H238" s="8"/>
      <c r="I238" s="8"/>
      <c r="J238" s="8"/>
      <c r="K238" s="54"/>
      <c r="L238" s="45"/>
      <c r="M238" s="55"/>
      <c r="N238" s="56"/>
      <c r="O238" s="52"/>
      <c r="P238" s="52"/>
      <c r="Q238" s="52"/>
    </row>
    <row r="239" spans="2:17" ht="15.75" thickBot="1">
      <c r="B239" s="8"/>
      <c r="C239" s="7"/>
      <c r="D239" s="7"/>
      <c r="E239" s="6"/>
      <c r="F239" s="8"/>
      <c r="G239" s="8"/>
      <c r="H239" s="8"/>
      <c r="I239" s="8"/>
      <c r="J239" s="8"/>
      <c r="K239" s="54"/>
      <c r="L239" s="45"/>
      <c r="M239" s="55"/>
      <c r="N239" s="56"/>
      <c r="O239" s="52"/>
      <c r="P239" s="52"/>
      <c r="Q239" s="52"/>
    </row>
    <row r="240" spans="3:19" ht="15.75" thickBot="1">
      <c r="C240" s="237" t="s">
        <v>232</v>
      </c>
      <c r="D240" s="238"/>
      <c r="E240" s="238"/>
      <c r="F240" s="238"/>
      <c r="G240" s="238"/>
      <c r="H240" s="238"/>
      <c r="I240" s="238"/>
      <c r="J240" s="238"/>
      <c r="K240" s="238"/>
      <c r="L240" s="238"/>
      <c r="M240" s="241"/>
      <c r="N240" s="239"/>
      <c r="O240" s="239"/>
      <c r="P240" s="239"/>
      <c r="Q240" s="239"/>
      <c r="R240" s="240"/>
      <c r="S240" s="165"/>
    </row>
    <row r="241" spans="3:17" ht="15">
      <c r="C241" s="42"/>
      <c r="D241" s="4"/>
      <c r="E241" s="4"/>
      <c r="F241" s="4"/>
      <c r="G241" s="4"/>
      <c r="H241" s="4"/>
      <c r="I241" s="4"/>
      <c r="J241" s="4"/>
      <c r="K241" s="60"/>
      <c r="L241" s="4"/>
      <c r="N241" s="56"/>
      <c r="O241" s="52"/>
      <c r="P241" s="52"/>
      <c r="Q241" s="52"/>
    </row>
    <row r="242" spans="1:19" ht="84">
      <c r="A242" s="50" t="s">
        <v>197</v>
      </c>
      <c r="B242" s="15" t="s">
        <v>198</v>
      </c>
      <c r="C242" s="155" t="s">
        <v>0</v>
      </c>
      <c r="D242" s="155" t="s">
        <v>1</v>
      </c>
      <c r="E242" s="156" t="s">
        <v>304</v>
      </c>
      <c r="F242" s="156" t="s">
        <v>305</v>
      </c>
      <c r="G242" s="156" t="s">
        <v>306</v>
      </c>
      <c r="H242" s="156" t="s">
        <v>307</v>
      </c>
      <c r="I242" s="156" t="s">
        <v>308</v>
      </c>
      <c r="J242" s="157" t="s">
        <v>309</v>
      </c>
      <c r="K242" s="158" t="s">
        <v>310</v>
      </c>
      <c r="L242" s="159" t="s">
        <v>199</v>
      </c>
      <c r="M242" s="160" t="s">
        <v>311</v>
      </c>
      <c r="N242" s="161" t="s">
        <v>312</v>
      </c>
      <c r="O242" s="161" t="s">
        <v>263</v>
      </c>
      <c r="P242" s="161" t="s">
        <v>313</v>
      </c>
      <c r="Q242" s="161" t="s">
        <v>314</v>
      </c>
      <c r="R242" s="161"/>
      <c r="S242" s="162"/>
    </row>
    <row r="243" spans="2:17" ht="15">
      <c r="B243" s="8"/>
      <c r="C243" s="7"/>
      <c r="D243" s="7"/>
      <c r="E243" s="6"/>
      <c r="F243" s="8"/>
      <c r="G243" s="8"/>
      <c r="H243" s="8"/>
      <c r="I243" s="8"/>
      <c r="J243" s="8"/>
      <c r="K243" s="54"/>
      <c r="L243" s="45"/>
      <c r="M243" s="55"/>
      <c r="N243" s="56"/>
      <c r="O243" s="52"/>
      <c r="P243" s="52"/>
      <c r="Q243" s="52"/>
    </row>
    <row r="244" spans="1:19" ht="15">
      <c r="A244" s="50">
        <v>70</v>
      </c>
      <c r="B244" s="15">
        <v>18</v>
      </c>
      <c r="C244" s="14" t="s">
        <v>78</v>
      </c>
      <c r="D244" s="14" t="s">
        <v>81</v>
      </c>
      <c r="E244" s="13">
        <v>109</v>
      </c>
      <c r="F244" s="15" t="s">
        <v>5</v>
      </c>
      <c r="G244" s="15">
        <v>28</v>
      </c>
      <c r="H244" s="15">
        <v>8</v>
      </c>
      <c r="I244" s="15">
        <v>1</v>
      </c>
      <c r="J244" s="15">
        <f>(G244-H244-I244)</f>
        <v>19</v>
      </c>
      <c r="K244" s="47">
        <v>14</v>
      </c>
      <c r="L244" s="48">
        <v>0</v>
      </c>
      <c r="M244" s="49">
        <v>5</v>
      </c>
      <c r="N244" s="50">
        <v>0</v>
      </c>
      <c r="O244" s="51">
        <v>0</v>
      </c>
      <c r="P244" s="51">
        <v>0</v>
      </c>
      <c r="Q244" s="51">
        <v>0</v>
      </c>
      <c r="R244" s="53">
        <f>J244-K244-L244-M244-N244-O244-P244-Q244</f>
        <v>0</v>
      </c>
      <c r="S244" s="69"/>
    </row>
    <row r="245" spans="2:17" ht="15.75" thickBot="1">
      <c r="B245" s="8"/>
      <c r="C245" s="7"/>
      <c r="D245" s="7"/>
      <c r="E245" s="6"/>
      <c r="F245" s="8"/>
      <c r="G245" s="8"/>
      <c r="H245" s="8"/>
      <c r="I245" s="8"/>
      <c r="J245" s="8"/>
      <c r="K245" s="54"/>
      <c r="L245" s="45"/>
      <c r="M245" s="55"/>
      <c r="N245" s="56"/>
      <c r="O245" s="52"/>
      <c r="P245" s="52"/>
      <c r="Q245" s="52"/>
    </row>
    <row r="246" spans="3:19" ht="15.75" thickBot="1">
      <c r="C246" s="237" t="s">
        <v>233</v>
      </c>
      <c r="D246" s="238"/>
      <c r="E246" s="238"/>
      <c r="F246" s="238"/>
      <c r="G246" s="238"/>
      <c r="H246" s="238"/>
      <c r="I246" s="238"/>
      <c r="J246" s="238"/>
      <c r="K246" s="238"/>
      <c r="L246" s="238"/>
      <c r="M246" s="241"/>
      <c r="N246" s="239"/>
      <c r="O246" s="239"/>
      <c r="P246" s="239"/>
      <c r="Q246" s="239"/>
      <c r="R246" s="240"/>
      <c r="S246" s="165"/>
    </row>
    <row r="247" spans="3:17" ht="15">
      <c r="C247" s="42"/>
      <c r="D247" s="4"/>
      <c r="E247" s="4"/>
      <c r="F247" s="4"/>
      <c r="G247" s="4"/>
      <c r="H247" s="4"/>
      <c r="I247" s="4"/>
      <c r="J247" s="4"/>
      <c r="K247" s="60"/>
      <c r="L247" s="4"/>
      <c r="N247" s="56"/>
      <c r="O247" s="52"/>
      <c r="P247" s="52"/>
      <c r="Q247" s="52"/>
    </row>
    <row r="248" spans="1:19" ht="84">
      <c r="A248" s="50" t="s">
        <v>197</v>
      </c>
      <c r="B248" s="15" t="s">
        <v>198</v>
      </c>
      <c r="C248" s="155" t="s">
        <v>0</v>
      </c>
      <c r="D248" s="155" t="s">
        <v>1</v>
      </c>
      <c r="E248" s="156" t="s">
        <v>304</v>
      </c>
      <c r="F248" s="156" t="s">
        <v>305</v>
      </c>
      <c r="G248" s="156" t="s">
        <v>306</v>
      </c>
      <c r="H248" s="156" t="s">
        <v>307</v>
      </c>
      <c r="I248" s="156" t="s">
        <v>308</v>
      </c>
      <c r="J248" s="157" t="s">
        <v>309</v>
      </c>
      <c r="K248" s="158" t="s">
        <v>310</v>
      </c>
      <c r="L248" s="159" t="s">
        <v>199</v>
      </c>
      <c r="M248" s="160" t="s">
        <v>311</v>
      </c>
      <c r="N248" s="161" t="s">
        <v>312</v>
      </c>
      <c r="O248" s="161" t="s">
        <v>263</v>
      </c>
      <c r="P248" s="161" t="s">
        <v>313</v>
      </c>
      <c r="Q248" s="161" t="s">
        <v>314</v>
      </c>
      <c r="R248" s="161"/>
      <c r="S248" s="162"/>
    </row>
    <row r="249" spans="2:17" ht="15">
      <c r="B249" s="8"/>
      <c r="C249" s="7"/>
      <c r="D249" s="7"/>
      <c r="E249" s="6"/>
      <c r="F249" s="8"/>
      <c r="G249" s="8"/>
      <c r="H249" s="8"/>
      <c r="I249" s="8"/>
      <c r="J249" s="8"/>
      <c r="K249" s="54"/>
      <c r="L249" s="45"/>
      <c r="M249" s="55"/>
      <c r="N249" s="56"/>
      <c r="O249" s="52"/>
      <c r="P249" s="52"/>
      <c r="Q249" s="52"/>
    </row>
    <row r="250" spans="1:19" ht="15">
      <c r="A250" s="50">
        <v>71</v>
      </c>
      <c r="B250" s="15">
        <v>19</v>
      </c>
      <c r="C250" s="109" t="s">
        <v>61</v>
      </c>
      <c r="D250" s="109" t="s">
        <v>62</v>
      </c>
      <c r="E250" s="13">
        <v>95</v>
      </c>
      <c r="F250" s="15" t="s">
        <v>35</v>
      </c>
      <c r="G250" s="15">
        <v>28</v>
      </c>
      <c r="H250" s="15">
        <v>20</v>
      </c>
      <c r="I250" s="15">
        <v>0</v>
      </c>
      <c r="J250" s="15">
        <f>(G250-H250-I250)</f>
        <v>8</v>
      </c>
      <c r="K250" s="47">
        <v>6</v>
      </c>
      <c r="L250" s="48">
        <v>0</v>
      </c>
      <c r="M250" s="49">
        <v>2</v>
      </c>
      <c r="N250" s="50">
        <v>0</v>
      </c>
      <c r="O250" s="51">
        <v>0</v>
      </c>
      <c r="P250" s="51">
        <v>0</v>
      </c>
      <c r="Q250" s="51">
        <v>0</v>
      </c>
      <c r="R250" s="53">
        <f>J250-K250-L250-M250-N250-O250-P250-Q250</f>
        <v>0</v>
      </c>
      <c r="S250" s="69"/>
    </row>
    <row r="251" spans="2:24" ht="15.75" thickBot="1">
      <c r="B251" s="8"/>
      <c r="C251" s="7"/>
      <c r="D251" s="7"/>
      <c r="E251" s="6"/>
      <c r="F251" s="8"/>
      <c r="G251" s="8"/>
      <c r="H251" s="8"/>
      <c r="I251" s="8"/>
      <c r="J251" s="8"/>
      <c r="K251" s="54"/>
      <c r="L251" s="45"/>
      <c r="M251" s="55"/>
      <c r="N251" s="56"/>
      <c r="O251" s="52"/>
      <c r="P251" s="52"/>
      <c r="Q251" s="52"/>
      <c r="T251" s="190"/>
      <c r="U251" s="190"/>
      <c r="V251" s="190"/>
      <c r="W251" s="190"/>
      <c r="X251" s="190"/>
    </row>
    <row r="252" spans="3:24" ht="15.75" thickBot="1">
      <c r="C252" s="237" t="s">
        <v>195</v>
      </c>
      <c r="D252" s="238"/>
      <c r="E252" s="238"/>
      <c r="F252" s="238"/>
      <c r="G252" s="238"/>
      <c r="H252" s="238"/>
      <c r="I252" s="238"/>
      <c r="J252" s="238"/>
      <c r="K252" s="238"/>
      <c r="L252" s="238"/>
      <c r="M252" s="241"/>
      <c r="N252" s="239"/>
      <c r="O252" s="239"/>
      <c r="P252" s="239"/>
      <c r="Q252" s="239"/>
      <c r="R252" s="240"/>
      <c r="S252" s="165"/>
      <c r="T252" s="229" t="s">
        <v>292</v>
      </c>
      <c r="U252" s="229" t="s">
        <v>300</v>
      </c>
      <c r="V252" s="229" t="s">
        <v>301</v>
      </c>
      <c r="W252" s="232" t="s">
        <v>302</v>
      </c>
      <c r="X252" s="229" t="s">
        <v>303</v>
      </c>
    </row>
    <row r="253" spans="3:24" ht="15">
      <c r="C253" s="42"/>
      <c r="D253" s="4"/>
      <c r="E253" s="4"/>
      <c r="F253" s="4"/>
      <c r="G253" s="4"/>
      <c r="H253" s="4"/>
      <c r="I253" s="4"/>
      <c r="J253" s="4"/>
      <c r="K253" s="60"/>
      <c r="L253" s="4"/>
      <c r="N253" s="56"/>
      <c r="O253" s="52"/>
      <c r="P253" s="52"/>
      <c r="Q253" s="52"/>
      <c r="T253" s="230"/>
      <c r="U253" s="230"/>
      <c r="V253" s="230"/>
      <c r="W253" s="233"/>
      <c r="X253" s="230"/>
    </row>
    <row r="254" spans="1:24" ht="84">
      <c r="A254" s="50" t="s">
        <v>197</v>
      </c>
      <c r="B254" s="15" t="s">
        <v>198</v>
      </c>
      <c r="C254" s="155" t="s">
        <v>0</v>
      </c>
      <c r="D254" s="155" t="s">
        <v>1</v>
      </c>
      <c r="E254" s="156" t="s">
        <v>304</v>
      </c>
      <c r="F254" s="156" t="s">
        <v>305</v>
      </c>
      <c r="G254" s="156" t="s">
        <v>306</v>
      </c>
      <c r="H254" s="156" t="s">
        <v>307</v>
      </c>
      <c r="I254" s="156" t="s">
        <v>308</v>
      </c>
      <c r="J254" s="157" t="s">
        <v>309</v>
      </c>
      <c r="K254" s="158" t="s">
        <v>310</v>
      </c>
      <c r="L254" s="159" t="s">
        <v>199</v>
      </c>
      <c r="M254" s="160" t="s">
        <v>311</v>
      </c>
      <c r="N254" s="161" t="s">
        <v>312</v>
      </c>
      <c r="O254" s="161" t="s">
        <v>263</v>
      </c>
      <c r="P254" s="161" t="s">
        <v>313</v>
      </c>
      <c r="Q254" s="161" t="s">
        <v>314</v>
      </c>
      <c r="R254" s="161"/>
      <c r="S254" s="162"/>
      <c r="T254" s="230"/>
      <c r="U254" s="230"/>
      <c r="V254" s="230"/>
      <c r="W254" s="233"/>
      <c r="X254" s="230"/>
    </row>
    <row r="255" spans="1:24" ht="15">
      <c r="A255" s="56"/>
      <c r="B255" s="8"/>
      <c r="C255" s="7"/>
      <c r="D255" s="7"/>
      <c r="E255" s="6"/>
      <c r="F255" s="8"/>
      <c r="G255" s="8"/>
      <c r="H255" s="8"/>
      <c r="I255" s="8"/>
      <c r="J255" s="9"/>
      <c r="K255" s="44"/>
      <c r="L255" s="10"/>
      <c r="M255" s="11"/>
      <c r="N255" s="76"/>
      <c r="O255" s="76"/>
      <c r="P255" s="76"/>
      <c r="Q255" s="76"/>
      <c r="T255" s="230"/>
      <c r="U255" s="230"/>
      <c r="V255" s="230"/>
      <c r="W255" s="233"/>
      <c r="X255" s="230"/>
    </row>
    <row r="256" spans="1:24" ht="15">
      <c r="A256" s="50">
        <v>72</v>
      </c>
      <c r="B256" s="85">
        <v>20</v>
      </c>
      <c r="C256" s="94" t="s">
        <v>116</v>
      </c>
      <c r="D256" s="94" t="s">
        <v>43</v>
      </c>
      <c r="E256" s="84">
        <v>9997</v>
      </c>
      <c r="F256" s="85" t="s">
        <v>225</v>
      </c>
      <c r="G256" s="15">
        <v>28</v>
      </c>
      <c r="H256" s="15">
        <v>8</v>
      </c>
      <c r="I256" s="15">
        <v>1</v>
      </c>
      <c r="J256" s="15">
        <f>(G256-H256-I256)</f>
        <v>19</v>
      </c>
      <c r="K256" s="47">
        <v>19</v>
      </c>
      <c r="L256" s="48">
        <v>0</v>
      </c>
      <c r="M256" s="49">
        <v>0</v>
      </c>
      <c r="N256" s="50">
        <v>0</v>
      </c>
      <c r="O256" s="51">
        <v>0</v>
      </c>
      <c r="P256" s="51">
        <v>0</v>
      </c>
      <c r="Q256" s="51">
        <v>0</v>
      </c>
      <c r="R256" s="53">
        <f>J256-K256-L256-M256-N256-O256-P256-Q256</f>
        <v>0</v>
      </c>
      <c r="S256" s="69"/>
      <c r="T256" s="230"/>
      <c r="U256" s="230"/>
      <c r="V256" s="230"/>
      <c r="W256" s="233"/>
      <c r="X256" s="230"/>
    </row>
    <row r="257" spans="1:24" ht="15">
      <c r="A257" s="50">
        <v>73</v>
      </c>
      <c r="B257" s="85">
        <v>21</v>
      </c>
      <c r="C257" s="209" t="s">
        <v>279</v>
      </c>
      <c r="D257" s="209" t="s">
        <v>19</v>
      </c>
      <c r="E257" s="84">
        <v>1014</v>
      </c>
      <c r="F257" s="85" t="s">
        <v>225</v>
      </c>
      <c r="G257" s="15">
        <v>28</v>
      </c>
      <c r="H257" s="15">
        <v>16</v>
      </c>
      <c r="I257" s="15">
        <v>1</v>
      </c>
      <c r="J257" s="15">
        <f>(G257-H257-I257)</f>
        <v>11</v>
      </c>
      <c r="K257" s="47">
        <v>11</v>
      </c>
      <c r="L257" s="48">
        <v>0</v>
      </c>
      <c r="M257" s="49">
        <v>0</v>
      </c>
      <c r="N257" s="50">
        <v>0</v>
      </c>
      <c r="O257" s="51">
        <v>0</v>
      </c>
      <c r="P257" s="51">
        <v>0</v>
      </c>
      <c r="Q257" s="51">
        <v>0</v>
      </c>
      <c r="R257" s="53">
        <f>J257-K257-L257-M257-N257-O257-P257-Q257</f>
        <v>0</v>
      </c>
      <c r="S257" s="69"/>
      <c r="T257" s="230"/>
      <c r="U257" s="230"/>
      <c r="V257" s="230"/>
      <c r="W257" s="233"/>
      <c r="X257" s="230"/>
    </row>
    <row r="258" spans="1:24" ht="15">
      <c r="A258" s="50">
        <v>74</v>
      </c>
      <c r="B258" s="85">
        <v>22</v>
      </c>
      <c r="C258" s="209" t="s">
        <v>280</v>
      </c>
      <c r="D258" s="209" t="s">
        <v>281</v>
      </c>
      <c r="E258" s="84">
        <v>1022</v>
      </c>
      <c r="F258" s="85" t="s">
        <v>225</v>
      </c>
      <c r="G258" s="15">
        <v>28</v>
      </c>
      <c r="H258" s="15">
        <v>16</v>
      </c>
      <c r="I258" s="15">
        <v>0</v>
      </c>
      <c r="J258" s="15">
        <f>(G258-H258-I258)</f>
        <v>12</v>
      </c>
      <c r="K258" s="47">
        <v>12</v>
      </c>
      <c r="L258" s="48">
        <v>0</v>
      </c>
      <c r="M258" s="49">
        <v>0</v>
      </c>
      <c r="N258" s="50">
        <v>0</v>
      </c>
      <c r="O258" s="51">
        <v>0</v>
      </c>
      <c r="P258" s="51">
        <v>0</v>
      </c>
      <c r="Q258" s="51">
        <v>0</v>
      </c>
      <c r="R258" s="53">
        <f>J258-K258-L258-M258-N258-O258-P258-Q258</f>
        <v>0</v>
      </c>
      <c r="S258" s="69"/>
      <c r="T258" s="230"/>
      <c r="U258" s="230"/>
      <c r="V258" s="230"/>
      <c r="W258" s="233"/>
      <c r="X258" s="230"/>
    </row>
    <row r="259" spans="1:24" ht="15">
      <c r="A259" s="50">
        <v>75</v>
      </c>
      <c r="B259" s="85">
        <v>23</v>
      </c>
      <c r="C259" s="94" t="s">
        <v>98</v>
      </c>
      <c r="D259" s="94" t="s">
        <v>282</v>
      </c>
      <c r="E259" s="84">
        <v>1010</v>
      </c>
      <c r="F259" s="85" t="s">
        <v>225</v>
      </c>
      <c r="G259" s="15">
        <v>28</v>
      </c>
      <c r="H259" s="15">
        <v>8</v>
      </c>
      <c r="I259" s="15">
        <v>1</v>
      </c>
      <c r="J259" s="15">
        <f>(G259-H259-I259)</f>
        <v>19</v>
      </c>
      <c r="K259" s="47">
        <v>19</v>
      </c>
      <c r="L259" s="48">
        <v>0</v>
      </c>
      <c r="M259" s="49">
        <v>0</v>
      </c>
      <c r="N259" s="50">
        <v>0</v>
      </c>
      <c r="O259" s="51">
        <v>0</v>
      </c>
      <c r="P259" s="51">
        <v>0</v>
      </c>
      <c r="Q259" s="51">
        <v>0</v>
      </c>
      <c r="R259" s="53">
        <f>J259-K259-L259-M259-N259-O259-P259-Q259</f>
        <v>0</v>
      </c>
      <c r="S259" s="69"/>
      <c r="T259" s="230"/>
      <c r="U259" s="230"/>
      <c r="V259" s="230"/>
      <c r="W259" s="233"/>
      <c r="X259" s="230"/>
    </row>
    <row r="260" spans="1:24" ht="15.75" thickBot="1">
      <c r="A260" s="50">
        <v>76</v>
      </c>
      <c r="B260" s="85">
        <v>24</v>
      </c>
      <c r="C260" s="94" t="s">
        <v>283</v>
      </c>
      <c r="D260" s="94" t="s">
        <v>180</v>
      </c>
      <c r="E260" s="84">
        <v>1009</v>
      </c>
      <c r="F260" s="85" t="s">
        <v>225</v>
      </c>
      <c r="G260" s="15">
        <v>28</v>
      </c>
      <c r="H260" s="15">
        <v>8</v>
      </c>
      <c r="I260" s="15">
        <v>1</v>
      </c>
      <c r="J260" s="15">
        <f>(G260-H260-I260)</f>
        <v>19</v>
      </c>
      <c r="K260" s="47">
        <v>18</v>
      </c>
      <c r="L260" s="48">
        <v>0</v>
      </c>
      <c r="M260" s="49">
        <v>0</v>
      </c>
      <c r="N260" s="50">
        <v>0</v>
      </c>
      <c r="O260" s="51">
        <v>1</v>
      </c>
      <c r="P260" s="51">
        <v>0</v>
      </c>
      <c r="Q260" s="51">
        <v>0</v>
      </c>
      <c r="R260" s="53">
        <f>J260-K260-L260-M260-N260-O260-P260-Q260</f>
        <v>0</v>
      </c>
      <c r="S260" s="69"/>
      <c r="T260" s="231"/>
      <c r="U260" s="231"/>
      <c r="V260" s="231"/>
      <c r="W260" s="234"/>
      <c r="X260" s="231"/>
    </row>
    <row r="261" spans="2:17" ht="15.75" thickBot="1">
      <c r="B261" s="8"/>
      <c r="C261" s="7"/>
      <c r="D261" s="7"/>
      <c r="E261" s="6"/>
      <c r="F261" s="8"/>
      <c r="G261" s="8"/>
      <c r="H261" s="8"/>
      <c r="I261" s="8"/>
      <c r="J261" s="8"/>
      <c r="K261" s="54"/>
      <c r="L261" s="45"/>
      <c r="M261" s="55"/>
      <c r="N261" s="56"/>
      <c r="O261" s="52"/>
      <c r="P261" s="52"/>
      <c r="Q261" s="52"/>
    </row>
    <row r="262" spans="1:24" s="177" customFormat="1" ht="49.5" thickBot="1">
      <c r="A262" s="166">
        <v>76</v>
      </c>
      <c r="B262" s="166">
        <v>24</v>
      </c>
      <c r="C262" s="227" t="s">
        <v>234</v>
      </c>
      <c r="D262" s="228"/>
      <c r="E262" s="186"/>
      <c r="J262" s="169">
        <f aca="true" t="shared" si="3" ref="J262:Q262">SUM(J196:J260)</f>
        <v>434</v>
      </c>
      <c r="K262" s="170">
        <f t="shared" si="3"/>
        <v>386</v>
      </c>
      <c r="L262" s="171">
        <f t="shared" si="3"/>
        <v>18</v>
      </c>
      <c r="M262" s="171">
        <f t="shared" si="3"/>
        <v>23</v>
      </c>
      <c r="N262" s="171">
        <f t="shared" si="3"/>
        <v>5</v>
      </c>
      <c r="O262" s="171">
        <f t="shared" si="3"/>
        <v>1</v>
      </c>
      <c r="P262" s="171">
        <f t="shared" si="3"/>
        <v>0</v>
      </c>
      <c r="Q262" s="170">
        <f t="shared" si="3"/>
        <v>1</v>
      </c>
      <c r="R262" s="53"/>
      <c r="S262" s="170"/>
      <c r="T262" s="173">
        <f>J262</f>
        <v>434</v>
      </c>
      <c r="U262" s="174">
        <f>L262+M262+N262+O262+P262</f>
        <v>47</v>
      </c>
      <c r="V262" s="126">
        <f>T262-U262</f>
        <v>387</v>
      </c>
      <c r="W262" s="175">
        <f>(T262-U262)/ABS(T262)</f>
        <v>0.8917050691244239</v>
      </c>
      <c r="X262" s="176">
        <f>U262/T262%</f>
        <v>10.829493087557603</v>
      </c>
    </row>
    <row r="263" spans="1:24" s="18" customFormat="1" ht="15.75">
      <c r="A263" s="136"/>
      <c r="B263" s="136"/>
      <c r="C263" s="137"/>
      <c r="D263" s="138"/>
      <c r="E263" s="93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87"/>
      <c r="U263" s="187"/>
      <c r="V263" s="187"/>
      <c r="W263" s="188"/>
      <c r="X263" s="189"/>
    </row>
    <row r="264" spans="2:17" ht="15.75" thickBot="1">
      <c r="B264" s="8"/>
      <c r="C264" s="7"/>
      <c r="D264" s="7"/>
      <c r="E264" s="6"/>
      <c r="F264" s="8"/>
      <c r="G264" s="8"/>
      <c r="H264" s="8"/>
      <c r="I264" s="8"/>
      <c r="J264" s="8"/>
      <c r="K264" s="54"/>
      <c r="L264" s="45"/>
      <c r="M264" s="55"/>
      <c r="N264" s="56"/>
      <c r="O264" s="63"/>
      <c r="P264" s="63"/>
      <c r="Q264" s="63"/>
    </row>
    <row r="265" spans="2:24" ht="32.25" thickBot="1">
      <c r="B265" s="140"/>
      <c r="C265" s="224" t="s">
        <v>267</v>
      </c>
      <c r="D265" s="225"/>
      <c r="E265" s="225"/>
      <c r="F265" s="225"/>
      <c r="G265" s="225"/>
      <c r="H265" s="225"/>
      <c r="I265" s="225"/>
      <c r="J265" s="225"/>
      <c r="K265" s="225"/>
      <c r="L265" s="225"/>
      <c r="M265" s="225"/>
      <c r="N265" s="225"/>
      <c r="O265" s="225"/>
      <c r="P265" s="225"/>
      <c r="Q265" s="225"/>
      <c r="R265" s="225"/>
      <c r="S265" s="225"/>
      <c r="T265" s="225"/>
      <c r="U265" s="225"/>
      <c r="V265" s="225"/>
      <c r="W265" s="225"/>
      <c r="X265" s="226"/>
    </row>
    <row r="266" spans="2:15" ht="18"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</row>
    <row r="267" spans="1:24" s="153" customFormat="1" ht="142.5">
      <c r="A267" s="146" t="s">
        <v>261</v>
      </c>
      <c r="B267" s="147" t="s">
        <v>262</v>
      </c>
      <c r="C267" s="147" t="s">
        <v>0</v>
      </c>
      <c r="D267" s="147" t="s">
        <v>1</v>
      </c>
      <c r="E267" s="147" t="s">
        <v>287</v>
      </c>
      <c r="F267" s="147" t="s">
        <v>288</v>
      </c>
      <c r="G267" s="147" t="s">
        <v>289</v>
      </c>
      <c r="H267" s="147" t="s">
        <v>290</v>
      </c>
      <c r="I267" s="147" t="s">
        <v>291</v>
      </c>
      <c r="J267" s="147" t="s">
        <v>292</v>
      </c>
      <c r="K267" s="148" t="s">
        <v>293</v>
      </c>
      <c r="L267" s="149" t="s">
        <v>294</v>
      </c>
      <c r="M267" s="150" t="s">
        <v>295</v>
      </c>
      <c r="N267" s="151" t="s">
        <v>296</v>
      </c>
      <c r="O267" s="151" t="s">
        <v>263</v>
      </c>
      <c r="P267" s="151" t="s">
        <v>297</v>
      </c>
      <c r="Q267" s="151" t="s">
        <v>298</v>
      </c>
      <c r="R267" s="151"/>
      <c r="S267" s="151"/>
      <c r="T267" s="152" t="s">
        <v>292</v>
      </c>
      <c r="U267" s="146" t="s">
        <v>300</v>
      </c>
      <c r="V267" s="146" t="s">
        <v>301</v>
      </c>
      <c r="W267" s="146" t="s">
        <v>302</v>
      </c>
      <c r="X267" s="146" t="s">
        <v>303</v>
      </c>
    </row>
    <row r="268" spans="1:19" ht="15.75" thickBot="1">
      <c r="A268" s="56"/>
      <c r="B268" s="8"/>
      <c r="C268" s="7"/>
      <c r="D268" s="7"/>
      <c r="E268" s="6"/>
      <c r="F268" s="8"/>
      <c r="G268" s="8"/>
      <c r="H268" s="8"/>
      <c r="I268" s="8"/>
      <c r="J268" s="8"/>
      <c r="K268" s="54"/>
      <c r="L268" s="45"/>
      <c r="M268" s="55"/>
      <c r="N268" s="56"/>
      <c r="O268" s="52"/>
      <c r="P268" s="52"/>
      <c r="Q268" s="52"/>
      <c r="R268" s="69"/>
      <c r="S268" s="69"/>
    </row>
    <row r="269" spans="1:19" ht="16.5" thickBot="1">
      <c r="A269" s="56"/>
      <c r="B269" s="8"/>
      <c r="C269" s="243" t="s">
        <v>278</v>
      </c>
      <c r="D269" s="244"/>
      <c r="E269" s="244"/>
      <c r="F269" s="244"/>
      <c r="G269" s="244"/>
      <c r="H269" s="244"/>
      <c r="I269" s="244"/>
      <c r="J269" s="244"/>
      <c r="K269" s="244"/>
      <c r="L269" s="244"/>
      <c r="M269" s="244"/>
      <c r="N269" s="244"/>
      <c r="O269" s="244"/>
      <c r="P269" s="244"/>
      <c r="Q269" s="244"/>
      <c r="R269" s="245"/>
      <c r="S269" s="178"/>
    </row>
    <row r="270" spans="1:19" ht="15.75">
      <c r="A270" s="56"/>
      <c r="B270" s="8"/>
      <c r="C270" s="185"/>
      <c r="D270" s="178"/>
      <c r="E270" s="178"/>
      <c r="F270" s="178"/>
      <c r="G270" s="178"/>
      <c r="H270" s="178"/>
      <c r="I270" s="178"/>
      <c r="J270" s="178"/>
      <c r="K270" s="178"/>
      <c r="L270" s="178"/>
      <c r="M270" s="178"/>
      <c r="N270" s="178"/>
      <c r="O270" s="178"/>
      <c r="P270" s="178"/>
      <c r="Q270" s="178"/>
      <c r="R270" s="178"/>
      <c r="S270" s="178"/>
    </row>
    <row r="271" spans="1:19" ht="84">
      <c r="A271" s="50" t="s">
        <v>197</v>
      </c>
      <c r="B271" s="15" t="s">
        <v>198</v>
      </c>
      <c r="C271" s="155" t="s">
        <v>0</v>
      </c>
      <c r="D271" s="155" t="s">
        <v>1</v>
      </c>
      <c r="E271" s="156" t="s">
        <v>304</v>
      </c>
      <c r="F271" s="156" t="s">
        <v>305</v>
      </c>
      <c r="G271" s="156" t="s">
        <v>306</v>
      </c>
      <c r="H271" s="156" t="s">
        <v>307</v>
      </c>
      <c r="I271" s="156" t="s">
        <v>308</v>
      </c>
      <c r="J271" s="157" t="s">
        <v>309</v>
      </c>
      <c r="K271" s="158" t="s">
        <v>310</v>
      </c>
      <c r="L271" s="159" t="s">
        <v>199</v>
      </c>
      <c r="M271" s="160" t="s">
        <v>311</v>
      </c>
      <c r="N271" s="161" t="s">
        <v>312</v>
      </c>
      <c r="O271" s="161" t="s">
        <v>263</v>
      </c>
      <c r="P271" s="161" t="s">
        <v>313</v>
      </c>
      <c r="Q271" s="161" t="s">
        <v>314</v>
      </c>
      <c r="R271" s="161"/>
      <c r="S271" s="161" t="s">
        <v>326</v>
      </c>
    </row>
    <row r="272" spans="1:19" ht="15">
      <c r="A272" s="56"/>
      <c r="B272" s="8"/>
      <c r="C272" s="7"/>
      <c r="D272" s="7"/>
      <c r="E272" s="6"/>
      <c r="F272" s="8"/>
      <c r="G272" s="8"/>
      <c r="H272" s="8"/>
      <c r="I272" s="8"/>
      <c r="J272" s="8"/>
      <c r="K272" s="54"/>
      <c r="L272" s="45"/>
      <c r="M272" s="55"/>
      <c r="N272" s="56"/>
      <c r="O272" s="52"/>
      <c r="P272" s="52"/>
      <c r="Q272" s="52"/>
      <c r="R272" s="69"/>
      <c r="S272" s="69"/>
    </row>
    <row r="273" spans="1:19" ht="15">
      <c r="A273" s="50">
        <v>77</v>
      </c>
      <c r="B273" s="15">
        <v>1</v>
      </c>
      <c r="C273" s="14" t="s">
        <v>235</v>
      </c>
      <c r="D273" s="14" t="s">
        <v>41</v>
      </c>
      <c r="E273" s="13"/>
      <c r="F273" s="15" t="s">
        <v>201</v>
      </c>
      <c r="G273" s="15">
        <v>28</v>
      </c>
      <c r="H273" s="15">
        <v>4</v>
      </c>
      <c r="I273" s="15">
        <v>0</v>
      </c>
      <c r="J273" s="15">
        <f>(G273-H273-I273)</f>
        <v>24</v>
      </c>
      <c r="K273" s="47">
        <v>24</v>
      </c>
      <c r="L273" s="48">
        <v>0</v>
      </c>
      <c r="M273" s="49">
        <v>0</v>
      </c>
      <c r="N273" s="50">
        <v>0</v>
      </c>
      <c r="O273" s="51">
        <v>0</v>
      </c>
      <c r="P273" s="51">
        <v>0</v>
      </c>
      <c r="Q273" s="51">
        <v>0</v>
      </c>
      <c r="R273" s="53">
        <f>J273-K273-L273-M273-N273-O273-P273-Q273</f>
        <v>0</v>
      </c>
      <c r="S273" s="53">
        <v>3</v>
      </c>
    </row>
    <row r="274" spans="2:17" ht="15.75" thickBot="1">
      <c r="B274" s="8"/>
      <c r="C274" s="7"/>
      <c r="D274" s="7"/>
      <c r="E274" s="6"/>
      <c r="F274" s="8"/>
      <c r="G274" s="8"/>
      <c r="H274" s="8"/>
      <c r="I274" s="8"/>
      <c r="J274" s="8"/>
      <c r="K274" s="44"/>
      <c r="L274" s="45"/>
      <c r="N274" s="56"/>
      <c r="O274" s="52"/>
      <c r="P274" s="52"/>
      <c r="Q274" s="52"/>
    </row>
    <row r="275" spans="2:19" ht="15.75" thickBot="1">
      <c r="B275" s="8"/>
      <c r="C275" s="237" t="s">
        <v>236</v>
      </c>
      <c r="D275" s="238"/>
      <c r="E275" s="238"/>
      <c r="F275" s="238"/>
      <c r="G275" s="238"/>
      <c r="H275" s="238"/>
      <c r="I275" s="238"/>
      <c r="J275" s="238"/>
      <c r="K275" s="238"/>
      <c r="L275" s="238"/>
      <c r="M275" s="241"/>
      <c r="N275" s="239"/>
      <c r="O275" s="239"/>
      <c r="P275" s="239"/>
      <c r="Q275" s="239"/>
      <c r="R275" s="240"/>
      <c r="S275" s="165"/>
    </row>
    <row r="276" spans="2:17" ht="15">
      <c r="B276" s="8"/>
      <c r="C276" s="7"/>
      <c r="D276" s="7"/>
      <c r="E276" s="6"/>
      <c r="F276" s="8"/>
      <c r="G276" s="8"/>
      <c r="H276" s="8"/>
      <c r="I276" s="8"/>
      <c r="J276" s="8"/>
      <c r="K276" s="44"/>
      <c r="L276" s="45"/>
      <c r="N276" s="21"/>
      <c r="O276" s="21"/>
      <c r="P276" s="21"/>
      <c r="Q276" s="21"/>
    </row>
    <row r="277" spans="1:19" ht="84">
      <c r="A277" s="50" t="s">
        <v>197</v>
      </c>
      <c r="B277" s="15" t="s">
        <v>198</v>
      </c>
      <c r="C277" s="155" t="s">
        <v>0</v>
      </c>
      <c r="D277" s="156" t="s">
        <v>1</v>
      </c>
      <c r="E277" s="156" t="s">
        <v>304</v>
      </c>
      <c r="F277" s="156" t="s">
        <v>305</v>
      </c>
      <c r="G277" s="156" t="s">
        <v>306</v>
      </c>
      <c r="H277" s="156" t="s">
        <v>307</v>
      </c>
      <c r="I277" s="156" t="s">
        <v>308</v>
      </c>
      <c r="J277" s="157" t="s">
        <v>309</v>
      </c>
      <c r="K277" s="158" t="s">
        <v>310</v>
      </c>
      <c r="L277" s="159" t="s">
        <v>199</v>
      </c>
      <c r="M277" s="160" t="s">
        <v>311</v>
      </c>
      <c r="N277" s="161" t="s">
        <v>312</v>
      </c>
      <c r="O277" s="161" t="s">
        <v>263</v>
      </c>
      <c r="P277" s="161" t="s">
        <v>313</v>
      </c>
      <c r="Q277" s="161" t="s">
        <v>314</v>
      </c>
      <c r="R277" s="161"/>
      <c r="S277" s="161" t="s">
        <v>326</v>
      </c>
    </row>
    <row r="278" spans="1:17" ht="15">
      <c r="A278" s="56"/>
      <c r="B278" s="8"/>
      <c r="C278" s="7"/>
      <c r="D278" s="7"/>
      <c r="E278" s="6"/>
      <c r="F278" s="8"/>
      <c r="G278" s="8"/>
      <c r="H278" s="8"/>
      <c r="I278" s="8"/>
      <c r="J278" s="9"/>
      <c r="K278" s="44"/>
      <c r="L278" s="10"/>
      <c r="M278" s="11"/>
      <c r="N278" s="76"/>
      <c r="O278" s="76"/>
      <c r="P278" s="76"/>
      <c r="Q278" s="76"/>
    </row>
    <row r="279" spans="1:19" ht="15">
      <c r="A279" s="50">
        <v>78</v>
      </c>
      <c r="B279" s="15">
        <v>2</v>
      </c>
      <c r="C279" s="14" t="s">
        <v>18</v>
      </c>
      <c r="D279" s="14" t="s">
        <v>19</v>
      </c>
      <c r="E279" s="13">
        <v>2020</v>
      </c>
      <c r="F279" s="15" t="s">
        <v>5</v>
      </c>
      <c r="G279" s="15">
        <v>28</v>
      </c>
      <c r="H279" s="15">
        <v>4</v>
      </c>
      <c r="I279" s="15">
        <v>0</v>
      </c>
      <c r="J279" s="15">
        <f aca="true" t="shared" si="4" ref="J279:J305">(G279-H279-I279)</f>
        <v>24</v>
      </c>
      <c r="K279" s="47">
        <v>24</v>
      </c>
      <c r="L279" s="48">
        <v>0</v>
      </c>
      <c r="M279" s="49">
        <v>0</v>
      </c>
      <c r="N279" s="50">
        <v>0</v>
      </c>
      <c r="O279" s="51">
        <v>0</v>
      </c>
      <c r="P279" s="51">
        <v>0</v>
      </c>
      <c r="Q279" s="51">
        <v>0</v>
      </c>
      <c r="R279" s="53">
        <f>J279-K279-L279-M279-N279-O279-P279-Q279</f>
        <v>0</v>
      </c>
      <c r="S279" s="53">
        <v>4</v>
      </c>
    </row>
    <row r="280" spans="1:19" ht="15">
      <c r="A280" s="50">
        <v>79</v>
      </c>
      <c r="B280" s="15">
        <v>3</v>
      </c>
      <c r="C280" s="14" t="s">
        <v>284</v>
      </c>
      <c r="D280" s="14" t="s">
        <v>285</v>
      </c>
      <c r="E280" s="17">
        <v>10084</v>
      </c>
      <c r="F280" s="15" t="s">
        <v>225</v>
      </c>
      <c r="G280" s="15">
        <v>28</v>
      </c>
      <c r="H280" s="15">
        <v>4</v>
      </c>
      <c r="I280" s="15">
        <v>0</v>
      </c>
      <c r="J280" s="15">
        <f t="shared" si="4"/>
        <v>24</v>
      </c>
      <c r="K280" s="47">
        <v>23</v>
      </c>
      <c r="L280" s="48">
        <v>2</v>
      </c>
      <c r="M280" s="49">
        <v>0</v>
      </c>
      <c r="N280" s="50">
        <v>0</v>
      </c>
      <c r="O280" s="51">
        <v>0</v>
      </c>
      <c r="P280" s="51">
        <v>0</v>
      </c>
      <c r="Q280" s="51">
        <v>0</v>
      </c>
      <c r="R280" s="53">
        <f aca="true" t="shared" si="5" ref="R280:R305">J280-K280-L280-M280-N280-O280-P280-Q280</f>
        <v>-1</v>
      </c>
      <c r="S280" s="53">
        <v>3</v>
      </c>
    </row>
    <row r="281" spans="1:19" ht="15">
      <c r="A281" s="50">
        <v>80</v>
      </c>
      <c r="B281" s="15">
        <v>4</v>
      </c>
      <c r="C281" s="14" t="s">
        <v>318</v>
      </c>
      <c r="D281" s="14" t="s">
        <v>55</v>
      </c>
      <c r="E281" s="17">
        <v>9897</v>
      </c>
      <c r="F281" s="15" t="s">
        <v>103</v>
      </c>
      <c r="G281" s="15">
        <v>28</v>
      </c>
      <c r="H281" s="15">
        <v>4</v>
      </c>
      <c r="I281" s="15">
        <v>0</v>
      </c>
      <c r="J281" s="15">
        <f t="shared" si="4"/>
        <v>24</v>
      </c>
      <c r="K281" s="47">
        <v>24</v>
      </c>
      <c r="L281" s="48">
        <v>0</v>
      </c>
      <c r="M281" s="49">
        <v>0</v>
      </c>
      <c r="N281" s="50">
        <v>0</v>
      </c>
      <c r="O281" s="51">
        <v>0</v>
      </c>
      <c r="P281" s="51">
        <v>0</v>
      </c>
      <c r="Q281" s="51">
        <v>0</v>
      </c>
      <c r="R281" s="53">
        <f t="shared" si="5"/>
        <v>0</v>
      </c>
      <c r="S281" s="53">
        <v>4</v>
      </c>
    </row>
    <row r="282" spans="1:19" ht="15">
      <c r="A282" s="50">
        <v>81</v>
      </c>
      <c r="B282" s="15">
        <v>5</v>
      </c>
      <c r="C282" s="14" t="s">
        <v>42</v>
      </c>
      <c r="D282" s="14" t="s">
        <v>44</v>
      </c>
      <c r="E282" s="13">
        <v>172</v>
      </c>
      <c r="F282" s="15" t="s">
        <v>5</v>
      </c>
      <c r="G282" s="15">
        <v>28</v>
      </c>
      <c r="H282" s="15">
        <v>4</v>
      </c>
      <c r="I282" s="15">
        <v>0</v>
      </c>
      <c r="J282" s="15">
        <f t="shared" si="4"/>
        <v>24</v>
      </c>
      <c r="K282" s="47">
        <v>16</v>
      </c>
      <c r="L282" s="48">
        <v>8</v>
      </c>
      <c r="M282" s="49">
        <v>0</v>
      </c>
      <c r="N282" s="50">
        <v>0</v>
      </c>
      <c r="O282" s="51">
        <v>0</v>
      </c>
      <c r="P282" s="51">
        <v>0</v>
      </c>
      <c r="Q282" s="51">
        <v>0</v>
      </c>
      <c r="R282" s="53">
        <f t="shared" si="5"/>
        <v>0</v>
      </c>
      <c r="S282" s="53">
        <v>4</v>
      </c>
    </row>
    <row r="283" spans="1:19" ht="15">
      <c r="A283" s="50">
        <v>82</v>
      </c>
      <c r="B283" s="15">
        <v>6</v>
      </c>
      <c r="C283" s="14" t="s">
        <v>52</v>
      </c>
      <c r="D283" s="14" t="s">
        <v>55</v>
      </c>
      <c r="E283" s="13">
        <v>534</v>
      </c>
      <c r="F283" s="15" t="s">
        <v>39</v>
      </c>
      <c r="G283" s="15">
        <v>28</v>
      </c>
      <c r="H283" s="15">
        <v>4</v>
      </c>
      <c r="I283" s="15">
        <v>0</v>
      </c>
      <c r="J283" s="15">
        <f t="shared" si="4"/>
        <v>24</v>
      </c>
      <c r="K283" s="47">
        <v>24</v>
      </c>
      <c r="L283" s="48">
        <v>0</v>
      </c>
      <c r="M283" s="49">
        <v>0</v>
      </c>
      <c r="N283" s="50">
        <v>0</v>
      </c>
      <c r="O283" s="51">
        <v>0</v>
      </c>
      <c r="P283" s="51">
        <v>0</v>
      </c>
      <c r="Q283" s="51">
        <v>0</v>
      </c>
      <c r="R283" s="53">
        <f t="shared" si="5"/>
        <v>0</v>
      </c>
      <c r="S283" s="53">
        <v>4</v>
      </c>
    </row>
    <row r="284" spans="1:19" ht="15">
      <c r="A284" s="50">
        <v>83</v>
      </c>
      <c r="B284" s="15">
        <v>7</v>
      </c>
      <c r="C284" s="14" t="s">
        <v>73</v>
      </c>
      <c r="D284" s="14" t="s">
        <v>74</v>
      </c>
      <c r="E284" s="13">
        <v>185</v>
      </c>
      <c r="F284" s="15" t="s">
        <v>5</v>
      </c>
      <c r="G284" s="15">
        <v>28</v>
      </c>
      <c r="H284" s="15">
        <v>4</v>
      </c>
      <c r="I284" s="73">
        <v>1</v>
      </c>
      <c r="J284" s="15">
        <f t="shared" si="4"/>
        <v>23</v>
      </c>
      <c r="K284" s="47">
        <v>15</v>
      </c>
      <c r="L284" s="48">
        <v>8</v>
      </c>
      <c r="M284" s="49">
        <v>0</v>
      </c>
      <c r="N284" s="50">
        <v>0</v>
      </c>
      <c r="O284" s="51">
        <v>0</v>
      </c>
      <c r="P284" s="51">
        <v>0</v>
      </c>
      <c r="Q284" s="51">
        <v>0</v>
      </c>
      <c r="R284" s="53">
        <f t="shared" si="5"/>
        <v>0</v>
      </c>
      <c r="S284" s="53">
        <v>4</v>
      </c>
    </row>
    <row r="285" spans="1:19" ht="15">
      <c r="A285" s="50">
        <v>84</v>
      </c>
      <c r="B285" s="15">
        <v>8</v>
      </c>
      <c r="C285" s="14" t="s">
        <v>78</v>
      </c>
      <c r="D285" s="14" t="s">
        <v>237</v>
      </c>
      <c r="E285" s="13">
        <v>182</v>
      </c>
      <c r="F285" s="15" t="s">
        <v>5</v>
      </c>
      <c r="G285" s="15">
        <v>28</v>
      </c>
      <c r="H285" s="15">
        <v>4</v>
      </c>
      <c r="I285" s="15">
        <v>0</v>
      </c>
      <c r="J285" s="15">
        <f t="shared" si="4"/>
        <v>24</v>
      </c>
      <c r="K285" s="47">
        <v>20</v>
      </c>
      <c r="L285" s="48">
        <v>4</v>
      </c>
      <c r="M285" s="49">
        <v>0</v>
      </c>
      <c r="N285" s="50">
        <v>0</v>
      </c>
      <c r="O285" s="51">
        <v>0</v>
      </c>
      <c r="P285" s="51">
        <v>0</v>
      </c>
      <c r="Q285" s="51">
        <v>0</v>
      </c>
      <c r="R285" s="53">
        <f t="shared" si="5"/>
        <v>0</v>
      </c>
      <c r="S285" s="53">
        <v>4</v>
      </c>
    </row>
    <row r="286" spans="1:19" ht="15">
      <c r="A286" s="50">
        <v>85</v>
      </c>
      <c r="B286" s="15">
        <v>9</v>
      </c>
      <c r="C286" s="14" t="s">
        <v>78</v>
      </c>
      <c r="D286" s="14" t="s">
        <v>82</v>
      </c>
      <c r="E286" s="13">
        <v>175</v>
      </c>
      <c r="F286" s="15" t="s">
        <v>5</v>
      </c>
      <c r="G286" s="15">
        <v>28</v>
      </c>
      <c r="H286" s="15">
        <v>4</v>
      </c>
      <c r="I286" s="15">
        <v>0</v>
      </c>
      <c r="J286" s="15">
        <f t="shared" si="4"/>
        <v>24</v>
      </c>
      <c r="K286" s="47">
        <v>15</v>
      </c>
      <c r="L286" s="48">
        <v>7</v>
      </c>
      <c r="M286" s="49">
        <v>0</v>
      </c>
      <c r="N286" s="50">
        <v>1</v>
      </c>
      <c r="O286" s="51">
        <v>0</v>
      </c>
      <c r="P286" s="51">
        <v>0</v>
      </c>
      <c r="Q286" s="51">
        <v>0</v>
      </c>
      <c r="R286" s="53">
        <f t="shared" si="5"/>
        <v>1</v>
      </c>
      <c r="S286" s="53">
        <v>5</v>
      </c>
    </row>
    <row r="287" spans="1:19" ht="15">
      <c r="A287" s="50">
        <v>86</v>
      </c>
      <c r="B287" s="15">
        <v>10</v>
      </c>
      <c r="C287" s="14" t="s">
        <v>93</v>
      </c>
      <c r="D287" s="14" t="s">
        <v>20</v>
      </c>
      <c r="E287" s="17">
        <v>10087</v>
      </c>
      <c r="F287" s="15" t="s">
        <v>103</v>
      </c>
      <c r="G287" s="15">
        <v>28</v>
      </c>
      <c r="H287" s="15">
        <v>4</v>
      </c>
      <c r="I287" s="15">
        <v>0</v>
      </c>
      <c r="J287" s="15">
        <f t="shared" si="4"/>
        <v>24</v>
      </c>
      <c r="K287" s="47">
        <v>23</v>
      </c>
      <c r="L287" s="48">
        <v>0</v>
      </c>
      <c r="M287" s="49">
        <v>0</v>
      </c>
      <c r="N287" s="50">
        <v>0</v>
      </c>
      <c r="O287" s="51">
        <v>0</v>
      </c>
      <c r="P287" s="51">
        <v>0</v>
      </c>
      <c r="Q287" s="51">
        <v>0</v>
      </c>
      <c r="R287" s="53">
        <f t="shared" si="5"/>
        <v>1</v>
      </c>
      <c r="S287" s="53">
        <v>5</v>
      </c>
    </row>
    <row r="288" spans="1:19" ht="15">
      <c r="A288" s="50">
        <v>87</v>
      </c>
      <c r="B288" s="15">
        <v>11</v>
      </c>
      <c r="C288" s="14" t="s">
        <v>100</v>
      </c>
      <c r="D288" s="14" t="s">
        <v>101</v>
      </c>
      <c r="E288" s="13">
        <v>76</v>
      </c>
      <c r="F288" s="15" t="s">
        <v>5</v>
      </c>
      <c r="G288" s="15">
        <v>28</v>
      </c>
      <c r="H288" s="15">
        <v>4</v>
      </c>
      <c r="I288" s="15">
        <v>0</v>
      </c>
      <c r="J288" s="15">
        <f t="shared" si="4"/>
        <v>24</v>
      </c>
      <c r="K288" s="47">
        <v>13</v>
      </c>
      <c r="L288" s="48">
        <v>12</v>
      </c>
      <c r="M288" s="49">
        <v>0</v>
      </c>
      <c r="N288" s="50">
        <v>0</v>
      </c>
      <c r="O288" s="51">
        <v>0</v>
      </c>
      <c r="P288" s="51">
        <v>0</v>
      </c>
      <c r="Q288" s="51">
        <v>0</v>
      </c>
      <c r="R288" s="53">
        <f t="shared" si="5"/>
        <v>-1</v>
      </c>
      <c r="S288" s="53">
        <v>3</v>
      </c>
    </row>
    <row r="289" spans="1:19" ht="15">
      <c r="A289" s="50">
        <v>88</v>
      </c>
      <c r="B289" s="15">
        <v>12</v>
      </c>
      <c r="C289" s="14" t="s">
        <v>100</v>
      </c>
      <c r="D289" s="14" t="s">
        <v>14</v>
      </c>
      <c r="E289" s="13">
        <v>2023</v>
      </c>
      <c r="F289" s="15" t="s">
        <v>80</v>
      </c>
      <c r="G289" s="15">
        <v>28</v>
      </c>
      <c r="H289" s="15">
        <v>4</v>
      </c>
      <c r="I289" s="15">
        <v>0</v>
      </c>
      <c r="J289" s="15">
        <f t="shared" si="4"/>
        <v>24</v>
      </c>
      <c r="K289" s="47">
        <v>24</v>
      </c>
      <c r="L289" s="48">
        <v>0</v>
      </c>
      <c r="M289" s="49">
        <v>0</v>
      </c>
      <c r="N289" s="50">
        <v>0</v>
      </c>
      <c r="O289" s="51">
        <v>0</v>
      </c>
      <c r="P289" s="51">
        <v>0</v>
      </c>
      <c r="Q289" s="51">
        <v>0</v>
      </c>
      <c r="R289" s="53">
        <f t="shared" si="5"/>
        <v>0</v>
      </c>
      <c r="S289" s="53">
        <v>4</v>
      </c>
    </row>
    <row r="290" spans="1:19" ht="15">
      <c r="A290" s="50">
        <v>89</v>
      </c>
      <c r="B290" s="15">
        <v>13</v>
      </c>
      <c r="C290" s="14" t="s">
        <v>319</v>
      </c>
      <c r="D290" s="14" t="s">
        <v>132</v>
      </c>
      <c r="E290" s="13">
        <v>9898</v>
      </c>
      <c r="F290" s="15" t="s">
        <v>103</v>
      </c>
      <c r="G290" s="15">
        <v>28</v>
      </c>
      <c r="H290" s="15">
        <v>4</v>
      </c>
      <c r="I290" s="15">
        <v>0</v>
      </c>
      <c r="J290" s="15">
        <f t="shared" si="4"/>
        <v>24</v>
      </c>
      <c r="K290" s="47">
        <v>25</v>
      </c>
      <c r="L290" s="48">
        <v>0</v>
      </c>
      <c r="M290" s="49">
        <v>0</v>
      </c>
      <c r="N290" s="50">
        <v>0</v>
      </c>
      <c r="O290" s="51">
        <v>0</v>
      </c>
      <c r="P290" s="51">
        <v>0</v>
      </c>
      <c r="Q290" s="51">
        <v>0</v>
      </c>
      <c r="R290" s="53">
        <f t="shared" si="5"/>
        <v>-1</v>
      </c>
      <c r="S290" s="53">
        <v>3</v>
      </c>
    </row>
    <row r="291" spans="1:19" ht="15">
      <c r="A291" s="50">
        <v>90</v>
      </c>
      <c r="B291" s="15">
        <v>14</v>
      </c>
      <c r="C291" s="14" t="s">
        <v>320</v>
      </c>
      <c r="D291" s="14" t="s">
        <v>14</v>
      </c>
      <c r="E291" s="13">
        <v>2062</v>
      </c>
      <c r="F291" s="15" t="s">
        <v>103</v>
      </c>
      <c r="G291" s="15">
        <v>28</v>
      </c>
      <c r="H291" s="15">
        <v>4</v>
      </c>
      <c r="I291" s="15">
        <v>0</v>
      </c>
      <c r="J291" s="15">
        <f t="shared" si="4"/>
        <v>24</v>
      </c>
      <c r="K291" s="47">
        <v>24</v>
      </c>
      <c r="L291" s="48">
        <v>0</v>
      </c>
      <c r="M291" s="49">
        <v>0</v>
      </c>
      <c r="N291" s="50">
        <v>0</v>
      </c>
      <c r="O291" s="51">
        <v>0</v>
      </c>
      <c r="P291" s="51">
        <v>0</v>
      </c>
      <c r="Q291" s="51">
        <v>0</v>
      </c>
      <c r="R291" s="53">
        <f t="shared" si="5"/>
        <v>0</v>
      </c>
      <c r="S291" s="53">
        <v>4</v>
      </c>
    </row>
    <row r="292" spans="1:19" ht="15">
      <c r="A292" s="50">
        <v>91</v>
      </c>
      <c r="B292" s="15">
        <v>15</v>
      </c>
      <c r="C292" s="14" t="s">
        <v>108</v>
      </c>
      <c r="D292" s="14" t="s">
        <v>109</v>
      </c>
      <c r="E292" s="13">
        <v>537</v>
      </c>
      <c r="F292" s="15" t="s">
        <v>5</v>
      </c>
      <c r="G292" s="15">
        <v>28</v>
      </c>
      <c r="H292" s="15">
        <v>4</v>
      </c>
      <c r="I292" s="15">
        <v>0</v>
      </c>
      <c r="J292" s="15">
        <f t="shared" si="4"/>
        <v>24</v>
      </c>
      <c r="K292" s="47">
        <v>24</v>
      </c>
      <c r="L292" s="48">
        <v>0</v>
      </c>
      <c r="M292" s="49">
        <v>0</v>
      </c>
      <c r="N292" s="50">
        <v>0</v>
      </c>
      <c r="O292" s="51">
        <v>0</v>
      </c>
      <c r="P292" s="51">
        <v>0</v>
      </c>
      <c r="Q292" s="51">
        <v>0</v>
      </c>
      <c r="R292" s="53">
        <f t="shared" si="5"/>
        <v>0</v>
      </c>
      <c r="S292" s="53">
        <v>4</v>
      </c>
    </row>
    <row r="293" spans="1:19" ht="15">
      <c r="A293" s="50">
        <v>92</v>
      </c>
      <c r="B293" s="15">
        <v>16</v>
      </c>
      <c r="C293" s="14" t="s">
        <v>116</v>
      </c>
      <c r="D293" s="14" t="s">
        <v>41</v>
      </c>
      <c r="E293" s="13">
        <v>2011</v>
      </c>
      <c r="F293" s="15" t="s">
        <v>39</v>
      </c>
      <c r="G293" s="15">
        <v>28</v>
      </c>
      <c r="H293" s="15">
        <v>4</v>
      </c>
      <c r="I293" s="15">
        <v>0</v>
      </c>
      <c r="J293" s="15">
        <f t="shared" si="4"/>
        <v>24</v>
      </c>
      <c r="K293" s="47">
        <v>21</v>
      </c>
      <c r="L293" s="48">
        <v>1</v>
      </c>
      <c r="M293" s="49">
        <v>0</v>
      </c>
      <c r="N293" s="50">
        <v>1</v>
      </c>
      <c r="O293" s="51">
        <v>0</v>
      </c>
      <c r="P293" s="51">
        <v>0</v>
      </c>
      <c r="Q293" s="51">
        <v>0</v>
      </c>
      <c r="R293" s="53">
        <f t="shared" si="5"/>
        <v>1</v>
      </c>
      <c r="S293" s="53">
        <v>5</v>
      </c>
    </row>
    <row r="294" spans="1:19" ht="15">
      <c r="A294" s="50">
        <v>93</v>
      </c>
      <c r="B294" s="15">
        <v>17</v>
      </c>
      <c r="C294" s="14" t="s">
        <v>122</v>
      </c>
      <c r="D294" s="14" t="s">
        <v>92</v>
      </c>
      <c r="E294" s="13">
        <v>171</v>
      </c>
      <c r="F294" s="15" t="s">
        <v>5</v>
      </c>
      <c r="G294" s="15">
        <v>28</v>
      </c>
      <c r="H294" s="15">
        <v>4</v>
      </c>
      <c r="I294" s="15">
        <v>0</v>
      </c>
      <c r="J294" s="15">
        <f t="shared" si="4"/>
        <v>24</v>
      </c>
      <c r="K294" s="47">
        <v>24</v>
      </c>
      <c r="L294" s="48">
        <v>0</v>
      </c>
      <c r="M294" s="49">
        <v>0</v>
      </c>
      <c r="N294" s="50">
        <v>0</v>
      </c>
      <c r="O294" s="51">
        <v>0</v>
      </c>
      <c r="P294" s="51">
        <v>0</v>
      </c>
      <c r="Q294" s="51">
        <v>0</v>
      </c>
      <c r="R294" s="53">
        <f t="shared" si="5"/>
        <v>0</v>
      </c>
      <c r="S294" s="53">
        <v>4</v>
      </c>
    </row>
    <row r="295" spans="1:19" ht="15">
      <c r="A295" s="50">
        <v>94</v>
      </c>
      <c r="B295" s="15">
        <v>18</v>
      </c>
      <c r="C295" s="14" t="s">
        <v>124</v>
      </c>
      <c r="D295" s="14" t="s">
        <v>20</v>
      </c>
      <c r="E295" s="13">
        <v>173</v>
      </c>
      <c r="F295" s="15" t="s">
        <v>5</v>
      </c>
      <c r="G295" s="15">
        <v>28</v>
      </c>
      <c r="H295" s="15">
        <v>4</v>
      </c>
      <c r="I295" s="15">
        <v>0</v>
      </c>
      <c r="J295" s="15">
        <f t="shared" si="4"/>
        <v>24</v>
      </c>
      <c r="K295" s="47">
        <v>20</v>
      </c>
      <c r="L295" s="48">
        <v>4</v>
      </c>
      <c r="M295" s="49">
        <v>0</v>
      </c>
      <c r="N295" s="50">
        <v>0</v>
      </c>
      <c r="O295" s="51">
        <v>0</v>
      </c>
      <c r="P295" s="51">
        <v>0</v>
      </c>
      <c r="Q295" s="51">
        <v>0</v>
      </c>
      <c r="R295" s="53">
        <f t="shared" si="5"/>
        <v>0</v>
      </c>
      <c r="S295" s="53">
        <v>4</v>
      </c>
    </row>
    <row r="296" spans="1:19" ht="15">
      <c r="A296" s="50">
        <v>95</v>
      </c>
      <c r="B296" s="15">
        <v>19</v>
      </c>
      <c r="C296" s="14" t="s">
        <v>128</v>
      </c>
      <c r="D296" s="14" t="s">
        <v>74</v>
      </c>
      <c r="E296" s="13">
        <v>112</v>
      </c>
      <c r="F296" s="15" t="s">
        <v>5</v>
      </c>
      <c r="G296" s="15">
        <v>28</v>
      </c>
      <c r="H296" s="15">
        <v>4</v>
      </c>
      <c r="I296" s="15">
        <v>0</v>
      </c>
      <c r="J296" s="15">
        <f t="shared" si="4"/>
        <v>24</v>
      </c>
      <c r="K296" s="47">
        <v>20</v>
      </c>
      <c r="L296" s="48">
        <v>4</v>
      </c>
      <c r="M296" s="49">
        <v>0</v>
      </c>
      <c r="N296" s="50">
        <v>0</v>
      </c>
      <c r="O296" s="51">
        <v>0</v>
      </c>
      <c r="P296" s="51">
        <v>0</v>
      </c>
      <c r="Q296" s="51">
        <v>0</v>
      </c>
      <c r="R296" s="53">
        <f t="shared" si="5"/>
        <v>0</v>
      </c>
      <c r="S296" s="53">
        <v>4</v>
      </c>
    </row>
    <row r="297" spans="1:19" ht="15">
      <c r="A297" s="50">
        <v>96</v>
      </c>
      <c r="B297" s="95">
        <v>20</v>
      </c>
      <c r="C297" s="96" t="s">
        <v>133</v>
      </c>
      <c r="D297" s="96" t="s">
        <v>19</v>
      </c>
      <c r="E297" s="97">
        <v>2021</v>
      </c>
      <c r="F297" s="95" t="s">
        <v>39</v>
      </c>
      <c r="G297" s="15">
        <v>28</v>
      </c>
      <c r="H297" s="15">
        <v>4</v>
      </c>
      <c r="I297" s="15">
        <v>0</v>
      </c>
      <c r="J297" s="15">
        <f t="shared" si="4"/>
        <v>24</v>
      </c>
      <c r="K297" s="47">
        <v>18</v>
      </c>
      <c r="L297" s="48">
        <v>4</v>
      </c>
      <c r="M297" s="49">
        <v>0</v>
      </c>
      <c r="N297" s="50">
        <v>0</v>
      </c>
      <c r="O297" s="51">
        <v>0</v>
      </c>
      <c r="P297" s="51">
        <v>0</v>
      </c>
      <c r="Q297" s="51">
        <v>2</v>
      </c>
      <c r="R297" s="53">
        <f t="shared" si="5"/>
        <v>0</v>
      </c>
      <c r="S297" s="53">
        <v>4</v>
      </c>
    </row>
    <row r="298" spans="1:19" ht="15">
      <c r="A298" s="50">
        <v>97</v>
      </c>
      <c r="B298" s="15">
        <v>21</v>
      </c>
      <c r="C298" s="14" t="s">
        <v>141</v>
      </c>
      <c r="D298" s="14" t="s">
        <v>92</v>
      </c>
      <c r="E298" s="13">
        <v>177</v>
      </c>
      <c r="F298" s="15" t="s">
        <v>5</v>
      </c>
      <c r="G298" s="15">
        <v>28</v>
      </c>
      <c r="H298" s="15">
        <v>4</v>
      </c>
      <c r="I298" s="15">
        <v>0</v>
      </c>
      <c r="J298" s="15">
        <f t="shared" si="4"/>
        <v>24</v>
      </c>
      <c r="K298" s="47">
        <v>24</v>
      </c>
      <c r="L298" s="48">
        <v>0</v>
      </c>
      <c r="M298" s="49">
        <v>0</v>
      </c>
      <c r="N298" s="50">
        <v>0</v>
      </c>
      <c r="O298" s="51">
        <v>0</v>
      </c>
      <c r="P298" s="51">
        <v>0</v>
      </c>
      <c r="Q298" s="51">
        <v>0</v>
      </c>
      <c r="R298" s="53">
        <f t="shared" si="5"/>
        <v>0</v>
      </c>
      <c r="S298" s="53">
        <v>4</v>
      </c>
    </row>
    <row r="299" spans="1:19" ht="15">
      <c r="A299" s="50">
        <v>98</v>
      </c>
      <c r="B299" s="15">
        <v>22</v>
      </c>
      <c r="C299" s="14" t="s">
        <v>321</v>
      </c>
      <c r="D299" s="14" t="s">
        <v>322</v>
      </c>
      <c r="E299" s="17">
        <v>10051</v>
      </c>
      <c r="F299" s="15" t="s">
        <v>103</v>
      </c>
      <c r="G299" s="15">
        <v>28</v>
      </c>
      <c r="H299" s="15">
        <v>4</v>
      </c>
      <c r="I299" s="15">
        <v>0</v>
      </c>
      <c r="J299" s="15">
        <f t="shared" si="4"/>
        <v>24</v>
      </c>
      <c r="K299" s="47">
        <v>23</v>
      </c>
      <c r="L299" s="48">
        <v>1</v>
      </c>
      <c r="M299" s="49">
        <v>0</v>
      </c>
      <c r="N299" s="50">
        <v>0</v>
      </c>
      <c r="O299" s="51">
        <v>0</v>
      </c>
      <c r="P299" s="51">
        <v>0</v>
      </c>
      <c r="Q299" s="51">
        <v>0</v>
      </c>
      <c r="R299" s="53">
        <f t="shared" si="5"/>
        <v>0</v>
      </c>
      <c r="S299" s="53">
        <v>4</v>
      </c>
    </row>
    <row r="300" spans="1:19" ht="15">
      <c r="A300" s="50">
        <v>99</v>
      </c>
      <c r="B300" s="15">
        <v>23</v>
      </c>
      <c r="C300" s="14" t="s">
        <v>151</v>
      </c>
      <c r="D300" s="14" t="s">
        <v>74</v>
      </c>
      <c r="E300" s="13">
        <v>184</v>
      </c>
      <c r="F300" s="15" t="s">
        <v>5</v>
      </c>
      <c r="G300" s="15">
        <v>28</v>
      </c>
      <c r="H300" s="15">
        <v>4</v>
      </c>
      <c r="I300" s="15">
        <v>0</v>
      </c>
      <c r="J300" s="15">
        <f t="shared" si="4"/>
        <v>24</v>
      </c>
      <c r="K300" s="47">
        <v>24</v>
      </c>
      <c r="L300" s="48">
        <v>0</v>
      </c>
      <c r="M300" s="49">
        <v>0</v>
      </c>
      <c r="N300" s="50">
        <v>0</v>
      </c>
      <c r="O300" s="51">
        <v>0</v>
      </c>
      <c r="P300" s="51">
        <v>0</v>
      </c>
      <c r="Q300" s="51">
        <v>0</v>
      </c>
      <c r="R300" s="53">
        <f t="shared" si="5"/>
        <v>0</v>
      </c>
      <c r="S300" s="53">
        <v>4</v>
      </c>
    </row>
    <row r="301" spans="1:19" ht="15">
      <c r="A301" s="50">
        <v>100</v>
      </c>
      <c r="B301" s="15">
        <v>24</v>
      </c>
      <c r="C301" s="14" t="s">
        <v>163</v>
      </c>
      <c r="D301" s="14" t="s">
        <v>53</v>
      </c>
      <c r="E301" s="13">
        <v>2067</v>
      </c>
      <c r="F301" s="15" t="s">
        <v>164</v>
      </c>
      <c r="G301" s="15">
        <v>28</v>
      </c>
      <c r="H301" s="15">
        <v>4</v>
      </c>
      <c r="I301" s="15">
        <v>0</v>
      </c>
      <c r="J301" s="15">
        <f t="shared" si="4"/>
        <v>24</v>
      </c>
      <c r="K301" s="47">
        <v>13</v>
      </c>
      <c r="L301" s="48">
        <v>0</v>
      </c>
      <c r="M301" s="49">
        <v>11</v>
      </c>
      <c r="N301" s="50">
        <v>0</v>
      </c>
      <c r="O301" s="51">
        <v>0</v>
      </c>
      <c r="P301" s="51">
        <v>0</v>
      </c>
      <c r="Q301" s="51">
        <v>0</v>
      </c>
      <c r="R301" s="53">
        <f t="shared" si="5"/>
        <v>0</v>
      </c>
      <c r="S301" s="53">
        <v>4</v>
      </c>
    </row>
    <row r="302" spans="1:19" ht="15">
      <c r="A302" s="50">
        <v>101</v>
      </c>
      <c r="B302" s="15">
        <v>25</v>
      </c>
      <c r="C302" s="14" t="s">
        <v>163</v>
      </c>
      <c r="D302" s="14" t="s">
        <v>74</v>
      </c>
      <c r="E302" s="13">
        <v>536</v>
      </c>
      <c r="F302" s="15" t="s">
        <v>39</v>
      </c>
      <c r="G302" s="15">
        <v>28</v>
      </c>
      <c r="H302" s="15">
        <v>4</v>
      </c>
      <c r="I302" s="15">
        <v>0</v>
      </c>
      <c r="J302" s="15">
        <f t="shared" si="4"/>
        <v>24</v>
      </c>
      <c r="K302" s="47">
        <v>23</v>
      </c>
      <c r="L302" s="48">
        <v>2</v>
      </c>
      <c r="M302" s="49">
        <v>0</v>
      </c>
      <c r="N302" s="50">
        <v>0</v>
      </c>
      <c r="O302" s="51">
        <v>0</v>
      </c>
      <c r="P302" s="51">
        <v>0</v>
      </c>
      <c r="Q302" s="51">
        <v>0</v>
      </c>
      <c r="R302" s="53">
        <f t="shared" si="5"/>
        <v>-1</v>
      </c>
      <c r="S302" s="53">
        <v>3</v>
      </c>
    </row>
    <row r="303" spans="1:19" ht="15">
      <c r="A303" s="50">
        <v>102</v>
      </c>
      <c r="B303" s="15">
        <v>26</v>
      </c>
      <c r="C303" s="14" t="s">
        <v>163</v>
      </c>
      <c r="D303" s="14" t="s">
        <v>74</v>
      </c>
      <c r="E303" s="17">
        <v>10088</v>
      </c>
      <c r="F303" s="15" t="s">
        <v>103</v>
      </c>
      <c r="G303" s="15">
        <v>3</v>
      </c>
      <c r="H303" s="15">
        <v>0</v>
      </c>
      <c r="I303" s="15">
        <v>0</v>
      </c>
      <c r="J303" s="15">
        <f t="shared" si="4"/>
        <v>3</v>
      </c>
      <c r="K303" s="47">
        <v>3</v>
      </c>
      <c r="L303" s="48">
        <v>1</v>
      </c>
      <c r="M303" s="49">
        <v>0</v>
      </c>
      <c r="N303" s="50">
        <v>0</v>
      </c>
      <c r="O303" s="51">
        <v>0</v>
      </c>
      <c r="P303" s="51">
        <v>0</v>
      </c>
      <c r="Q303" s="51">
        <v>0</v>
      </c>
      <c r="R303" s="53">
        <f t="shared" si="5"/>
        <v>-1</v>
      </c>
      <c r="S303" s="53">
        <v>2</v>
      </c>
    </row>
    <row r="304" spans="1:19" ht="15">
      <c r="A304" s="50">
        <v>103</v>
      </c>
      <c r="B304" s="15">
        <v>27</v>
      </c>
      <c r="C304" s="14" t="s">
        <v>174</v>
      </c>
      <c r="D304" s="14" t="s">
        <v>74</v>
      </c>
      <c r="E304" s="13">
        <v>179</v>
      </c>
      <c r="F304" s="15" t="s">
        <v>5</v>
      </c>
      <c r="G304" s="15">
        <v>28</v>
      </c>
      <c r="H304" s="15">
        <v>4</v>
      </c>
      <c r="I304" s="15">
        <v>0</v>
      </c>
      <c r="J304" s="15">
        <f t="shared" si="4"/>
        <v>24</v>
      </c>
      <c r="K304" s="47">
        <v>24</v>
      </c>
      <c r="L304" s="48">
        <v>0</v>
      </c>
      <c r="M304" s="49">
        <v>0</v>
      </c>
      <c r="N304" s="50">
        <v>0</v>
      </c>
      <c r="O304" s="51">
        <v>0</v>
      </c>
      <c r="P304" s="51">
        <v>0</v>
      </c>
      <c r="Q304" s="51">
        <v>0</v>
      </c>
      <c r="R304" s="53">
        <f t="shared" si="5"/>
        <v>0</v>
      </c>
      <c r="S304" s="53">
        <v>4</v>
      </c>
    </row>
    <row r="305" spans="1:19" ht="15">
      <c r="A305" s="50">
        <v>104</v>
      </c>
      <c r="B305" s="15">
        <v>28</v>
      </c>
      <c r="C305" s="14" t="s">
        <v>178</v>
      </c>
      <c r="D305" s="14" t="s">
        <v>59</v>
      </c>
      <c r="E305" s="13">
        <v>180</v>
      </c>
      <c r="F305" s="15" t="s">
        <v>5</v>
      </c>
      <c r="G305" s="15">
        <v>28</v>
      </c>
      <c r="H305" s="15">
        <v>4</v>
      </c>
      <c r="I305" s="73">
        <v>1</v>
      </c>
      <c r="J305" s="15">
        <f t="shared" si="4"/>
        <v>23</v>
      </c>
      <c r="K305" s="47">
        <v>14</v>
      </c>
      <c r="L305" s="48">
        <v>9</v>
      </c>
      <c r="M305" s="49">
        <v>0</v>
      </c>
      <c r="N305" s="50">
        <v>0</v>
      </c>
      <c r="O305" s="51">
        <v>0</v>
      </c>
      <c r="P305" s="51">
        <v>0</v>
      </c>
      <c r="Q305" s="51">
        <v>0</v>
      </c>
      <c r="R305" s="53">
        <f t="shared" si="5"/>
        <v>0</v>
      </c>
      <c r="S305" s="53">
        <v>4</v>
      </c>
    </row>
    <row r="306" spans="2:17" ht="15.75" thickBot="1">
      <c r="B306" s="8"/>
      <c r="C306" s="7"/>
      <c r="D306" s="7"/>
      <c r="E306" s="6"/>
      <c r="F306" s="8"/>
      <c r="G306" s="8"/>
      <c r="H306" s="8"/>
      <c r="I306" s="8"/>
      <c r="J306" s="8"/>
      <c r="K306" s="54"/>
      <c r="L306" s="45"/>
      <c r="M306" s="55"/>
      <c r="N306" s="56"/>
      <c r="O306" s="52"/>
      <c r="P306" s="52"/>
      <c r="Q306" s="52"/>
    </row>
    <row r="307" spans="2:19" ht="15.75" thickBot="1">
      <c r="B307" s="8"/>
      <c r="C307" s="237" t="s">
        <v>238</v>
      </c>
      <c r="D307" s="238"/>
      <c r="E307" s="238"/>
      <c r="F307" s="238"/>
      <c r="G307" s="238"/>
      <c r="H307" s="238"/>
      <c r="I307" s="238"/>
      <c r="J307" s="238"/>
      <c r="K307" s="238"/>
      <c r="L307" s="238"/>
      <c r="M307" s="241"/>
      <c r="N307" s="239"/>
      <c r="O307" s="239"/>
      <c r="P307" s="239"/>
      <c r="Q307" s="239"/>
      <c r="R307" s="240"/>
      <c r="S307" s="165"/>
    </row>
    <row r="308" spans="2:17" ht="15">
      <c r="B308" s="8"/>
      <c r="C308" s="57"/>
      <c r="D308" s="58"/>
      <c r="E308" s="58"/>
      <c r="F308" s="58"/>
      <c r="G308" s="58"/>
      <c r="H308" s="58"/>
      <c r="I308" s="58"/>
      <c r="J308" s="58"/>
      <c r="K308" s="58"/>
      <c r="L308" s="58"/>
      <c r="M308" s="60"/>
      <c r="N308" s="21"/>
      <c r="O308" s="21"/>
      <c r="P308" s="21"/>
      <c r="Q308" s="21"/>
    </row>
    <row r="309" spans="1:19" ht="84">
      <c r="A309" s="50" t="s">
        <v>197</v>
      </c>
      <c r="B309" s="15" t="s">
        <v>198</v>
      </c>
      <c r="C309" s="155" t="s">
        <v>0</v>
      </c>
      <c r="D309" s="155" t="s">
        <v>1</v>
      </c>
      <c r="E309" s="156" t="s">
        <v>304</v>
      </c>
      <c r="F309" s="156" t="s">
        <v>305</v>
      </c>
      <c r="G309" s="156" t="s">
        <v>306</v>
      </c>
      <c r="H309" s="156" t="s">
        <v>307</v>
      </c>
      <c r="I309" s="156" t="s">
        <v>308</v>
      </c>
      <c r="J309" s="157" t="s">
        <v>309</v>
      </c>
      <c r="K309" s="158" t="s">
        <v>310</v>
      </c>
      <c r="L309" s="159" t="s">
        <v>199</v>
      </c>
      <c r="M309" s="160" t="s">
        <v>311</v>
      </c>
      <c r="N309" s="161" t="s">
        <v>312</v>
      </c>
      <c r="O309" s="161" t="s">
        <v>263</v>
      </c>
      <c r="P309" s="161" t="s">
        <v>313</v>
      </c>
      <c r="Q309" s="161" t="s">
        <v>314</v>
      </c>
      <c r="R309" s="161"/>
      <c r="S309" s="161" t="s">
        <v>326</v>
      </c>
    </row>
    <row r="310" spans="2:17" ht="15">
      <c r="B310" s="8"/>
      <c r="C310" s="66"/>
      <c r="D310" s="81"/>
      <c r="E310" s="98"/>
      <c r="F310" s="81"/>
      <c r="G310" s="81"/>
      <c r="H310" s="81"/>
      <c r="I310" s="81"/>
      <c r="J310" s="81"/>
      <c r="K310" s="44"/>
      <c r="L310" s="45"/>
      <c r="N310" s="21"/>
      <c r="O310" s="21"/>
      <c r="P310" s="21"/>
      <c r="Q310" s="21"/>
    </row>
    <row r="311" spans="1:19" ht="15">
      <c r="A311" s="50">
        <v>105</v>
      </c>
      <c r="B311" s="15">
        <v>29</v>
      </c>
      <c r="C311" s="14" t="s">
        <v>163</v>
      </c>
      <c r="D311" s="14" t="s">
        <v>166</v>
      </c>
      <c r="E311" s="13">
        <v>224</v>
      </c>
      <c r="F311" s="15" t="s">
        <v>38</v>
      </c>
      <c r="G311" s="15">
        <v>28</v>
      </c>
      <c r="H311" s="15">
        <v>8</v>
      </c>
      <c r="I311" s="15">
        <v>1</v>
      </c>
      <c r="J311" s="15">
        <f>(G311-H311-I311)</f>
        <v>19</v>
      </c>
      <c r="K311" s="47">
        <v>19</v>
      </c>
      <c r="L311" s="48">
        <v>0</v>
      </c>
      <c r="M311" s="49">
        <v>0</v>
      </c>
      <c r="N311" s="50">
        <v>0</v>
      </c>
      <c r="O311" s="51">
        <v>0</v>
      </c>
      <c r="P311" s="51">
        <v>0</v>
      </c>
      <c r="Q311" s="51">
        <v>0</v>
      </c>
      <c r="R311" s="53">
        <f>J311-K311-L311-M311-N311-O311-P311-Q311</f>
        <v>0</v>
      </c>
      <c r="S311" s="53"/>
    </row>
    <row r="312" spans="1:19" ht="15">
      <c r="A312" s="50">
        <v>106</v>
      </c>
      <c r="B312" s="15">
        <v>30</v>
      </c>
      <c r="C312" s="14" t="s">
        <v>167</v>
      </c>
      <c r="D312" s="14" t="s">
        <v>19</v>
      </c>
      <c r="E312" s="13">
        <v>168</v>
      </c>
      <c r="F312" s="15" t="s">
        <v>89</v>
      </c>
      <c r="G312" s="15">
        <v>28</v>
      </c>
      <c r="H312" s="15">
        <v>8</v>
      </c>
      <c r="I312" s="15">
        <v>1</v>
      </c>
      <c r="J312" s="15">
        <f>(G312-H312-I312)</f>
        <v>19</v>
      </c>
      <c r="K312" s="47">
        <v>14</v>
      </c>
      <c r="L312" s="48">
        <v>4</v>
      </c>
      <c r="M312" s="49">
        <v>0</v>
      </c>
      <c r="N312" s="50">
        <v>0</v>
      </c>
      <c r="O312" s="51">
        <v>1</v>
      </c>
      <c r="P312" s="51">
        <v>0</v>
      </c>
      <c r="Q312" s="51">
        <v>0</v>
      </c>
      <c r="R312" s="53">
        <f>J312-K312-L312-M312-N312-O312-P312-Q312</f>
        <v>0</v>
      </c>
      <c r="S312" s="53"/>
    </row>
    <row r="313" spans="1:19" ht="15">
      <c r="A313" s="50">
        <v>107</v>
      </c>
      <c r="B313" s="15">
        <v>31</v>
      </c>
      <c r="C313" s="14" t="s">
        <v>78</v>
      </c>
      <c r="D313" s="14" t="s">
        <v>83</v>
      </c>
      <c r="E313" s="13">
        <v>201</v>
      </c>
      <c r="F313" s="15" t="s">
        <v>35</v>
      </c>
      <c r="G313" s="15">
        <v>28</v>
      </c>
      <c r="H313" s="15">
        <v>8</v>
      </c>
      <c r="I313" s="15">
        <v>1</v>
      </c>
      <c r="J313" s="15">
        <f>(G313-H313-I313)</f>
        <v>19</v>
      </c>
      <c r="K313" s="47">
        <v>16</v>
      </c>
      <c r="L313" s="48">
        <v>0</v>
      </c>
      <c r="M313" s="49">
        <v>0</v>
      </c>
      <c r="N313" s="50">
        <v>0</v>
      </c>
      <c r="O313" s="51">
        <v>3</v>
      </c>
      <c r="P313" s="51">
        <v>0</v>
      </c>
      <c r="Q313" s="51">
        <v>0</v>
      </c>
      <c r="R313" s="53">
        <f>J313-K313-L313-M313-N313-O313-P313-Q313</f>
        <v>0</v>
      </c>
      <c r="S313" s="53"/>
    </row>
    <row r="314" spans="1:19" ht="15">
      <c r="A314" s="50">
        <v>108</v>
      </c>
      <c r="B314" s="15">
        <v>32</v>
      </c>
      <c r="C314" s="14" t="s">
        <v>156</v>
      </c>
      <c r="D314" s="14" t="s">
        <v>157</v>
      </c>
      <c r="E314" s="13">
        <v>221</v>
      </c>
      <c r="F314" s="15" t="s">
        <v>35</v>
      </c>
      <c r="G314" s="15">
        <v>28</v>
      </c>
      <c r="H314" s="15">
        <v>8</v>
      </c>
      <c r="I314" s="15">
        <v>1</v>
      </c>
      <c r="J314" s="15">
        <f>(G314-H314-I314)</f>
        <v>19</v>
      </c>
      <c r="K314" s="47">
        <v>18</v>
      </c>
      <c r="L314" s="48">
        <v>1</v>
      </c>
      <c r="M314" s="49">
        <v>0</v>
      </c>
      <c r="N314" s="50">
        <v>0</v>
      </c>
      <c r="O314" s="51">
        <v>0</v>
      </c>
      <c r="P314" s="51">
        <v>0</v>
      </c>
      <c r="Q314" s="51">
        <v>0</v>
      </c>
      <c r="R314" s="53">
        <f>J314-K314-L314-M314-N314-O314-P314-Q314</f>
        <v>0</v>
      </c>
      <c r="S314" s="53"/>
    </row>
    <row r="315" spans="2:17" ht="15.75" thickBot="1">
      <c r="B315" s="8"/>
      <c r="C315" s="7"/>
      <c r="D315" s="7"/>
      <c r="E315" s="6"/>
      <c r="F315" s="8"/>
      <c r="G315" s="8"/>
      <c r="H315" s="8"/>
      <c r="I315" s="8"/>
      <c r="J315" s="8"/>
      <c r="K315" s="54"/>
      <c r="L315" s="45"/>
      <c r="M315" s="55"/>
      <c r="N315" s="56"/>
      <c r="O315" s="52"/>
      <c r="P315" s="52"/>
      <c r="Q315" s="52"/>
    </row>
    <row r="316" spans="2:19" ht="15.75" thickBot="1">
      <c r="B316" s="8"/>
      <c r="C316" s="237" t="s">
        <v>239</v>
      </c>
      <c r="D316" s="238"/>
      <c r="E316" s="238"/>
      <c r="F316" s="238"/>
      <c r="G316" s="238"/>
      <c r="H316" s="238"/>
      <c r="I316" s="238"/>
      <c r="J316" s="238"/>
      <c r="K316" s="238"/>
      <c r="L316" s="238"/>
      <c r="M316" s="241"/>
      <c r="N316" s="239"/>
      <c r="O316" s="239"/>
      <c r="P316" s="239"/>
      <c r="Q316" s="239"/>
      <c r="R316" s="240"/>
      <c r="S316" s="165"/>
    </row>
    <row r="317" spans="2:17" ht="15">
      <c r="B317" s="8"/>
      <c r="C317" s="57"/>
      <c r="D317" s="58"/>
      <c r="E317" s="58"/>
      <c r="F317" s="58"/>
      <c r="G317" s="58"/>
      <c r="H317" s="58"/>
      <c r="I317" s="58"/>
      <c r="J317" s="58"/>
      <c r="K317" s="58"/>
      <c r="L317" s="58"/>
      <c r="M317" s="60"/>
      <c r="N317" s="21"/>
      <c r="O317" s="21"/>
      <c r="P317" s="21"/>
      <c r="Q317" s="21"/>
    </row>
    <row r="318" spans="1:19" ht="84">
      <c r="A318" s="50" t="s">
        <v>197</v>
      </c>
      <c r="B318" s="15" t="s">
        <v>198</v>
      </c>
      <c r="C318" s="155" t="s">
        <v>0</v>
      </c>
      <c r="D318" s="155" t="s">
        <v>1</v>
      </c>
      <c r="E318" s="156" t="s">
        <v>304</v>
      </c>
      <c r="F318" s="156" t="s">
        <v>305</v>
      </c>
      <c r="G318" s="156" t="s">
        <v>306</v>
      </c>
      <c r="H318" s="156" t="s">
        <v>307</v>
      </c>
      <c r="I318" s="156" t="s">
        <v>308</v>
      </c>
      <c r="J318" s="157" t="s">
        <v>309</v>
      </c>
      <c r="K318" s="158" t="s">
        <v>310</v>
      </c>
      <c r="L318" s="159" t="s">
        <v>199</v>
      </c>
      <c r="M318" s="160" t="s">
        <v>311</v>
      </c>
      <c r="N318" s="161" t="s">
        <v>312</v>
      </c>
      <c r="O318" s="161" t="s">
        <v>263</v>
      </c>
      <c r="P318" s="161" t="s">
        <v>313</v>
      </c>
      <c r="Q318" s="161" t="s">
        <v>314</v>
      </c>
      <c r="R318" s="161"/>
      <c r="S318" s="161" t="s">
        <v>326</v>
      </c>
    </row>
    <row r="319" spans="2:17" ht="15">
      <c r="B319" s="8"/>
      <c r="C319" s="99"/>
      <c r="D319" s="81"/>
      <c r="E319" s="98"/>
      <c r="F319" s="81"/>
      <c r="G319" s="81"/>
      <c r="H319" s="81"/>
      <c r="I319" s="81"/>
      <c r="J319" s="81"/>
      <c r="K319" s="44"/>
      <c r="L319" s="45"/>
      <c r="N319" s="21"/>
      <c r="O319" s="21"/>
      <c r="P319" s="21"/>
      <c r="Q319" s="21"/>
    </row>
    <row r="320" spans="1:24" s="100" customFormat="1" ht="15">
      <c r="A320" s="50">
        <v>109</v>
      </c>
      <c r="B320" s="15">
        <v>33</v>
      </c>
      <c r="C320" s="14" t="s">
        <v>88</v>
      </c>
      <c r="D320" s="14" t="s">
        <v>74</v>
      </c>
      <c r="E320" s="13">
        <v>210</v>
      </c>
      <c r="F320" s="15" t="s">
        <v>35</v>
      </c>
      <c r="G320" s="15">
        <v>28</v>
      </c>
      <c r="H320" s="15">
        <v>4</v>
      </c>
      <c r="I320" s="15">
        <v>0</v>
      </c>
      <c r="J320" s="15">
        <f aca="true" t="shared" si="6" ref="J320:J325">(G320-H320-I320)</f>
        <v>24</v>
      </c>
      <c r="K320" s="47">
        <v>24</v>
      </c>
      <c r="L320" s="48">
        <v>0</v>
      </c>
      <c r="M320" s="49">
        <v>0</v>
      </c>
      <c r="N320" s="50">
        <v>0</v>
      </c>
      <c r="O320" s="51">
        <v>0</v>
      </c>
      <c r="P320" s="51">
        <v>0</v>
      </c>
      <c r="Q320" s="51">
        <v>0</v>
      </c>
      <c r="R320" s="53">
        <f aca="true" t="shared" si="7" ref="R320:R325">J320-K320-L320-M320-N320-O320-P320-Q320</f>
        <v>0</v>
      </c>
      <c r="S320" s="53">
        <v>4</v>
      </c>
      <c r="T320" s="3"/>
      <c r="U320" s="179"/>
      <c r="V320" s="179"/>
      <c r="W320" s="179"/>
      <c r="X320" s="179"/>
    </row>
    <row r="321" spans="1:19" ht="15">
      <c r="A321" s="50">
        <v>110</v>
      </c>
      <c r="B321" s="15">
        <v>34</v>
      </c>
      <c r="C321" s="14" t="s">
        <v>131</v>
      </c>
      <c r="D321" s="14" t="s">
        <v>132</v>
      </c>
      <c r="E321" s="13">
        <v>192</v>
      </c>
      <c r="F321" s="15" t="s">
        <v>35</v>
      </c>
      <c r="G321" s="15">
        <v>28</v>
      </c>
      <c r="H321" s="15">
        <v>4</v>
      </c>
      <c r="I321" s="15">
        <v>0</v>
      </c>
      <c r="J321" s="15">
        <f t="shared" si="6"/>
        <v>24</v>
      </c>
      <c r="K321" s="47">
        <v>12</v>
      </c>
      <c r="L321" s="48">
        <v>0</v>
      </c>
      <c r="M321" s="49">
        <v>10</v>
      </c>
      <c r="N321" s="50">
        <v>0</v>
      </c>
      <c r="O321" s="51">
        <v>2</v>
      </c>
      <c r="P321" s="51">
        <v>0</v>
      </c>
      <c r="Q321" s="51">
        <v>0</v>
      </c>
      <c r="R321" s="53">
        <f t="shared" si="7"/>
        <v>0</v>
      </c>
      <c r="S321" s="53">
        <v>4</v>
      </c>
    </row>
    <row r="322" spans="1:19" ht="15.75" customHeight="1">
      <c r="A322" s="50">
        <v>111</v>
      </c>
      <c r="B322" s="15">
        <v>35</v>
      </c>
      <c r="C322" s="14" t="s">
        <v>155</v>
      </c>
      <c r="D322" s="14" t="s">
        <v>92</v>
      </c>
      <c r="E322" s="13">
        <v>215</v>
      </c>
      <c r="F322" s="15" t="s">
        <v>35</v>
      </c>
      <c r="G322" s="15">
        <v>28</v>
      </c>
      <c r="H322" s="15">
        <v>4</v>
      </c>
      <c r="I322" s="15">
        <v>0</v>
      </c>
      <c r="J322" s="15">
        <f t="shared" si="6"/>
        <v>24</v>
      </c>
      <c r="K322" s="47">
        <v>16</v>
      </c>
      <c r="L322" s="48">
        <v>1</v>
      </c>
      <c r="M322" s="49">
        <v>7</v>
      </c>
      <c r="N322" s="50">
        <v>0</v>
      </c>
      <c r="O322" s="51">
        <v>0</v>
      </c>
      <c r="P322" s="51">
        <v>0</v>
      </c>
      <c r="Q322" s="51">
        <v>0</v>
      </c>
      <c r="R322" s="53">
        <f t="shared" si="7"/>
        <v>0</v>
      </c>
      <c r="S322" s="53">
        <v>5</v>
      </c>
    </row>
    <row r="323" spans="1:19" ht="15">
      <c r="A323" s="50">
        <v>112</v>
      </c>
      <c r="B323" s="15">
        <v>36</v>
      </c>
      <c r="C323" s="14" t="s">
        <v>18</v>
      </c>
      <c r="D323" s="14" t="s">
        <v>20</v>
      </c>
      <c r="E323" s="13">
        <v>195</v>
      </c>
      <c r="F323" s="15" t="s">
        <v>21</v>
      </c>
      <c r="G323" s="15">
        <v>28</v>
      </c>
      <c r="H323" s="15">
        <v>4</v>
      </c>
      <c r="I323" s="15">
        <v>0</v>
      </c>
      <c r="J323" s="15">
        <f t="shared" si="6"/>
        <v>24</v>
      </c>
      <c r="K323" s="47">
        <v>12</v>
      </c>
      <c r="L323" s="48">
        <v>9</v>
      </c>
      <c r="M323" s="49">
        <v>0</v>
      </c>
      <c r="N323" s="50">
        <v>0</v>
      </c>
      <c r="O323" s="51">
        <v>3</v>
      </c>
      <c r="P323" s="51">
        <v>0</v>
      </c>
      <c r="Q323" s="51">
        <v>0</v>
      </c>
      <c r="R323" s="53">
        <f t="shared" si="7"/>
        <v>0</v>
      </c>
      <c r="S323" s="53">
        <v>4</v>
      </c>
    </row>
    <row r="324" spans="1:19" ht="15">
      <c r="A324" s="50">
        <v>113</v>
      </c>
      <c r="B324" s="15">
        <v>37</v>
      </c>
      <c r="C324" s="14" t="s">
        <v>93</v>
      </c>
      <c r="D324" s="14" t="s">
        <v>41</v>
      </c>
      <c r="E324" s="13">
        <v>204</v>
      </c>
      <c r="F324" s="15" t="s">
        <v>21</v>
      </c>
      <c r="G324" s="15">
        <v>28</v>
      </c>
      <c r="H324" s="15">
        <v>4</v>
      </c>
      <c r="I324" s="15">
        <v>0</v>
      </c>
      <c r="J324" s="15">
        <f t="shared" si="6"/>
        <v>24</v>
      </c>
      <c r="K324" s="47">
        <v>20</v>
      </c>
      <c r="L324" s="48">
        <v>0</v>
      </c>
      <c r="M324" s="49">
        <v>3</v>
      </c>
      <c r="N324" s="50">
        <v>0</v>
      </c>
      <c r="O324" s="51">
        <v>0</v>
      </c>
      <c r="P324" s="51">
        <v>0</v>
      </c>
      <c r="Q324" s="51">
        <v>1</v>
      </c>
      <c r="R324" s="53">
        <f t="shared" si="7"/>
        <v>0</v>
      </c>
      <c r="S324" s="53">
        <v>4</v>
      </c>
    </row>
    <row r="325" spans="1:19" ht="15.75" customHeight="1">
      <c r="A325" s="192">
        <v>114</v>
      </c>
      <c r="B325" s="15">
        <v>38</v>
      </c>
      <c r="C325" s="14" t="s">
        <v>170</v>
      </c>
      <c r="D325" s="14" t="s">
        <v>171</v>
      </c>
      <c r="E325" s="13">
        <v>203</v>
      </c>
      <c r="F325" s="15" t="s">
        <v>21</v>
      </c>
      <c r="G325" s="15">
        <v>28</v>
      </c>
      <c r="H325" s="15">
        <v>4</v>
      </c>
      <c r="I325" s="15">
        <v>0</v>
      </c>
      <c r="J325" s="15">
        <f t="shared" si="6"/>
        <v>24</v>
      </c>
      <c r="K325" s="47">
        <v>24</v>
      </c>
      <c r="L325" s="48">
        <v>0</v>
      </c>
      <c r="M325" s="49">
        <v>0</v>
      </c>
      <c r="N325" s="50">
        <v>0</v>
      </c>
      <c r="O325" s="51">
        <v>0</v>
      </c>
      <c r="P325" s="51">
        <v>0</v>
      </c>
      <c r="Q325" s="51">
        <v>0</v>
      </c>
      <c r="R325" s="53">
        <f t="shared" si="7"/>
        <v>0</v>
      </c>
      <c r="S325" s="53">
        <v>4</v>
      </c>
    </row>
    <row r="326" spans="2:17" ht="15.75" customHeight="1" thickBot="1">
      <c r="B326" s="8"/>
      <c r="C326" s="7"/>
      <c r="D326" s="7"/>
      <c r="E326" s="6"/>
      <c r="F326" s="8"/>
      <c r="G326" s="8"/>
      <c r="H326" s="8"/>
      <c r="I326" s="8"/>
      <c r="J326" s="8"/>
      <c r="K326" s="54"/>
      <c r="L326" s="45"/>
      <c r="M326" s="55"/>
      <c r="N326" s="56"/>
      <c r="O326" s="63"/>
      <c r="P326" s="63"/>
      <c r="Q326" s="63"/>
    </row>
    <row r="327" spans="2:19" ht="15.75" thickBot="1">
      <c r="B327" s="8"/>
      <c r="C327" s="237" t="s">
        <v>240</v>
      </c>
      <c r="D327" s="238"/>
      <c r="E327" s="238"/>
      <c r="F327" s="238"/>
      <c r="G327" s="238"/>
      <c r="H327" s="238"/>
      <c r="I327" s="238"/>
      <c r="J327" s="238"/>
      <c r="K327" s="238"/>
      <c r="L327" s="238"/>
      <c r="M327" s="241"/>
      <c r="N327" s="239"/>
      <c r="O327" s="239"/>
      <c r="P327" s="239"/>
      <c r="Q327" s="239"/>
      <c r="R327" s="240"/>
      <c r="S327" s="165"/>
    </row>
    <row r="328" spans="2:17" ht="15">
      <c r="B328" s="8"/>
      <c r="C328" s="57"/>
      <c r="D328" s="58"/>
      <c r="E328" s="58"/>
      <c r="F328" s="58"/>
      <c r="G328" s="58"/>
      <c r="H328" s="58"/>
      <c r="I328" s="58"/>
      <c r="J328" s="58"/>
      <c r="K328" s="58"/>
      <c r="L328" s="58"/>
      <c r="M328" s="60"/>
      <c r="N328" s="21"/>
      <c r="O328" s="21"/>
      <c r="P328" s="21"/>
      <c r="Q328" s="21"/>
    </row>
    <row r="329" spans="1:19" ht="84">
      <c r="A329" s="50" t="s">
        <v>197</v>
      </c>
      <c r="B329" s="15" t="s">
        <v>198</v>
      </c>
      <c r="C329" s="155" t="s">
        <v>0</v>
      </c>
      <c r="D329" s="155" t="s">
        <v>1</v>
      </c>
      <c r="E329" s="156" t="s">
        <v>304</v>
      </c>
      <c r="F329" s="156" t="s">
        <v>305</v>
      </c>
      <c r="G329" s="156" t="s">
        <v>306</v>
      </c>
      <c r="H329" s="156" t="s">
        <v>307</v>
      </c>
      <c r="I329" s="156" t="s">
        <v>308</v>
      </c>
      <c r="J329" s="157" t="s">
        <v>309</v>
      </c>
      <c r="K329" s="158" t="s">
        <v>310</v>
      </c>
      <c r="L329" s="159" t="s">
        <v>199</v>
      </c>
      <c r="M329" s="160" t="s">
        <v>311</v>
      </c>
      <c r="N329" s="161" t="s">
        <v>312</v>
      </c>
      <c r="O329" s="161" t="s">
        <v>263</v>
      </c>
      <c r="P329" s="161" t="s">
        <v>313</v>
      </c>
      <c r="Q329" s="161" t="s">
        <v>314</v>
      </c>
      <c r="R329" s="161"/>
      <c r="S329" s="161" t="s">
        <v>326</v>
      </c>
    </row>
    <row r="330" spans="2:17" ht="15.75" customHeight="1">
      <c r="B330" s="8"/>
      <c r="C330" s="7"/>
      <c r="D330" s="7"/>
      <c r="E330" s="6"/>
      <c r="F330" s="8"/>
      <c r="G330" s="8"/>
      <c r="H330" s="8"/>
      <c r="I330" s="8"/>
      <c r="J330" s="8"/>
      <c r="K330" s="54"/>
      <c r="L330" s="45"/>
      <c r="M330" s="55"/>
      <c r="N330" s="56"/>
      <c r="O330" s="63"/>
      <c r="P330" s="63"/>
      <c r="Q330" s="63"/>
    </row>
    <row r="331" spans="1:19" ht="15">
      <c r="A331" s="50">
        <v>115</v>
      </c>
      <c r="B331" s="15">
        <v>39</v>
      </c>
      <c r="C331" s="14" t="s">
        <v>78</v>
      </c>
      <c r="D331" s="14" t="s">
        <v>87</v>
      </c>
      <c r="E331" s="13">
        <v>122</v>
      </c>
      <c r="F331" s="15" t="s">
        <v>39</v>
      </c>
      <c r="G331" s="15">
        <v>28</v>
      </c>
      <c r="H331" s="15">
        <v>8</v>
      </c>
      <c r="I331" s="15">
        <v>1</v>
      </c>
      <c r="J331" s="15">
        <f>(G331-H331-I331)</f>
        <v>19</v>
      </c>
      <c r="K331" s="47">
        <v>17</v>
      </c>
      <c r="L331" s="48">
        <v>2</v>
      </c>
      <c r="M331" s="49">
        <v>0</v>
      </c>
      <c r="N331" s="50">
        <v>0</v>
      </c>
      <c r="O331" s="51">
        <v>0</v>
      </c>
      <c r="P331" s="51">
        <v>0</v>
      </c>
      <c r="Q331" s="51">
        <v>0</v>
      </c>
      <c r="R331" s="53">
        <f>J331-K331-L331-M331-N331-O331-P331-Q331</f>
        <v>0</v>
      </c>
      <c r="S331" s="53"/>
    </row>
    <row r="332" spans="2:17" ht="15.75" customHeight="1" thickBot="1">
      <c r="B332" s="8"/>
      <c r="C332" s="7"/>
      <c r="D332" s="7"/>
      <c r="E332" s="6"/>
      <c r="F332" s="8"/>
      <c r="G332" s="8"/>
      <c r="H332" s="8"/>
      <c r="I332" s="8"/>
      <c r="J332" s="8"/>
      <c r="K332" s="54"/>
      <c r="L332" s="45"/>
      <c r="M332" s="55"/>
      <c r="N332" s="56"/>
      <c r="O332" s="63"/>
      <c r="P332" s="63"/>
      <c r="Q332" s="63"/>
    </row>
    <row r="333" spans="2:19" ht="15.75" customHeight="1" thickBot="1">
      <c r="B333" s="8"/>
      <c r="C333" s="237" t="s">
        <v>241</v>
      </c>
      <c r="D333" s="238"/>
      <c r="E333" s="238"/>
      <c r="F333" s="238"/>
      <c r="G333" s="238"/>
      <c r="H333" s="238"/>
      <c r="I333" s="238"/>
      <c r="J333" s="238"/>
      <c r="K333" s="238"/>
      <c r="L333" s="238"/>
      <c r="M333" s="241"/>
      <c r="N333" s="239"/>
      <c r="O333" s="239"/>
      <c r="P333" s="239"/>
      <c r="Q333" s="239"/>
      <c r="R333" s="240"/>
      <c r="S333" s="165"/>
    </row>
    <row r="334" spans="2:17" ht="15.75" customHeight="1">
      <c r="B334" s="8"/>
      <c r="C334" s="57"/>
      <c r="D334" s="58"/>
      <c r="E334" s="58"/>
      <c r="F334" s="58"/>
      <c r="G334" s="58"/>
      <c r="H334" s="58"/>
      <c r="I334" s="58"/>
      <c r="J334" s="58"/>
      <c r="K334" s="58"/>
      <c r="L334" s="58"/>
      <c r="M334" s="60"/>
      <c r="N334" s="21"/>
      <c r="O334" s="21"/>
      <c r="P334" s="21"/>
      <c r="Q334" s="21"/>
    </row>
    <row r="335" spans="1:19" ht="84">
      <c r="A335" s="50" t="s">
        <v>197</v>
      </c>
      <c r="B335" s="15" t="s">
        <v>198</v>
      </c>
      <c r="C335" s="155" t="s">
        <v>0</v>
      </c>
      <c r="D335" s="155" t="s">
        <v>1</v>
      </c>
      <c r="E335" s="156" t="s">
        <v>304</v>
      </c>
      <c r="F335" s="156" t="s">
        <v>305</v>
      </c>
      <c r="G335" s="156" t="s">
        <v>306</v>
      </c>
      <c r="H335" s="156" t="s">
        <v>307</v>
      </c>
      <c r="I335" s="156" t="s">
        <v>308</v>
      </c>
      <c r="J335" s="157" t="s">
        <v>309</v>
      </c>
      <c r="K335" s="158" t="s">
        <v>310</v>
      </c>
      <c r="L335" s="159" t="s">
        <v>199</v>
      </c>
      <c r="M335" s="160" t="s">
        <v>311</v>
      </c>
      <c r="N335" s="161" t="s">
        <v>312</v>
      </c>
      <c r="O335" s="161" t="s">
        <v>263</v>
      </c>
      <c r="P335" s="161" t="s">
        <v>313</v>
      </c>
      <c r="Q335" s="161" t="s">
        <v>314</v>
      </c>
      <c r="R335" s="161"/>
      <c r="S335" s="161" t="s">
        <v>326</v>
      </c>
    </row>
    <row r="336" spans="2:17" ht="15">
      <c r="B336" s="8"/>
      <c r="C336" s="7"/>
      <c r="D336" s="7"/>
      <c r="E336" s="6"/>
      <c r="F336" s="8"/>
      <c r="G336" s="8"/>
      <c r="H336" s="8"/>
      <c r="I336" s="8"/>
      <c r="J336" s="8"/>
      <c r="K336" s="44"/>
      <c r="L336" s="45"/>
      <c r="M336" s="46"/>
      <c r="N336" s="56"/>
      <c r="O336" s="52"/>
      <c r="P336" s="52"/>
      <c r="Q336" s="52"/>
    </row>
    <row r="337" spans="1:19" ht="15">
      <c r="A337" s="50">
        <v>116</v>
      </c>
      <c r="B337" s="15">
        <v>40</v>
      </c>
      <c r="C337" s="14" t="s">
        <v>142</v>
      </c>
      <c r="D337" s="14" t="s">
        <v>67</v>
      </c>
      <c r="E337" s="13">
        <v>60</v>
      </c>
      <c r="F337" s="15" t="s">
        <v>143</v>
      </c>
      <c r="G337" s="15">
        <v>28</v>
      </c>
      <c r="H337" s="15">
        <v>4</v>
      </c>
      <c r="I337" s="15">
        <v>0</v>
      </c>
      <c r="J337" s="15">
        <f>(G337-H337-I337)</f>
        <v>24</v>
      </c>
      <c r="K337" s="47">
        <v>20</v>
      </c>
      <c r="L337" s="48">
        <v>4</v>
      </c>
      <c r="M337" s="49">
        <v>0</v>
      </c>
      <c r="N337" s="50">
        <v>0</v>
      </c>
      <c r="O337" s="51">
        <v>0</v>
      </c>
      <c r="P337" s="51">
        <v>0</v>
      </c>
      <c r="Q337" s="51">
        <v>0</v>
      </c>
      <c r="R337" s="53">
        <f>J337-K337-L337-M337-N337-O337-P337-Q337</f>
        <v>0</v>
      </c>
      <c r="S337" s="53">
        <v>4</v>
      </c>
    </row>
    <row r="338" spans="1:19" ht="15">
      <c r="A338" s="50">
        <v>117</v>
      </c>
      <c r="B338" s="15">
        <v>41</v>
      </c>
      <c r="C338" s="14" t="s">
        <v>181</v>
      </c>
      <c r="D338" s="14" t="s">
        <v>182</v>
      </c>
      <c r="E338" s="13">
        <v>209</v>
      </c>
      <c r="F338" s="15" t="s">
        <v>143</v>
      </c>
      <c r="G338" s="15">
        <v>28</v>
      </c>
      <c r="H338" s="15">
        <v>4</v>
      </c>
      <c r="I338" s="15">
        <v>0</v>
      </c>
      <c r="J338" s="15">
        <f>(G338-H338-I338)</f>
        <v>24</v>
      </c>
      <c r="K338" s="47">
        <v>21</v>
      </c>
      <c r="L338" s="48">
        <v>0</v>
      </c>
      <c r="M338" s="49">
        <v>0</v>
      </c>
      <c r="N338" s="50">
        <v>0</v>
      </c>
      <c r="O338" s="51">
        <v>3</v>
      </c>
      <c r="P338" s="51">
        <v>0</v>
      </c>
      <c r="Q338" s="51">
        <v>0</v>
      </c>
      <c r="R338" s="53">
        <f>J338-K338-L338-M338-N338-O338-P338-Q338</f>
        <v>0</v>
      </c>
      <c r="S338" s="53">
        <v>4</v>
      </c>
    </row>
    <row r="339" spans="2:17" ht="15.75" thickBot="1">
      <c r="B339" s="8"/>
      <c r="C339" s="7"/>
      <c r="D339" s="7"/>
      <c r="E339" s="6"/>
      <c r="F339" s="8"/>
      <c r="G339" s="8"/>
      <c r="H339" s="8"/>
      <c r="I339" s="8"/>
      <c r="J339" s="8"/>
      <c r="K339" s="54"/>
      <c r="L339" s="45"/>
      <c r="M339" s="55"/>
      <c r="N339" s="56"/>
      <c r="O339" s="63"/>
      <c r="P339" s="63"/>
      <c r="Q339" s="63"/>
    </row>
    <row r="340" spans="2:24" ht="15.75" customHeight="1" thickBot="1">
      <c r="B340" s="8"/>
      <c r="C340" s="237" t="s">
        <v>242</v>
      </c>
      <c r="D340" s="238"/>
      <c r="E340" s="238"/>
      <c r="F340" s="238"/>
      <c r="G340" s="238"/>
      <c r="H340" s="238"/>
      <c r="I340" s="238"/>
      <c r="J340" s="238"/>
      <c r="K340" s="238"/>
      <c r="L340" s="238"/>
      <c r="M340" s="241"/>
      <c r="N340" s="239"/>
      <c r="O340" s="239"/>
      <c r="P340" s="239"/>
      <c r="Q340" s="239"/>
      <c r="R340" s="240"/>
      <c r="S340" s="165"/>
      <c r="T340" s="229" t="s">
        <v>292</v>
      </c>
      <c r="U340" s="229" t="s">
        <v>300</v>
      </c>
      <c r="V340" s="229" t="s">
        <v>301</v>
      </c>
      <c r="W340" s="232" t="s">
        <v>302</v>
      </c>
      <c r="X340" s="229" t="s">
        <v>303</v>
      </c>
    </row>
    <row r="341" spans="2:24" ht="15">
      <c r="B341" s="8"/>
      <c r="C341" s="57"/>
      <c r="D341" s="58"/>
      <c r="E341" s="58"/>
      <c r="F341" s="58"/>
      <c r="G341" s="58"/>
      <c r="H341" s="58"/>
      <c r="I341" s="58"/>
      <c r="J341" s="58"/>
      <c r="K341" s="58"/>
      <c r="L341" s="58"/>
      <c r="M341" s="60"/>
      <c r="N341" s="21"/>
      <c r="O341" s="21"/>
      <c r="P341" s="21"/>
      <c r="Q341" s="21"/>
      <c r="T341" s="230"/>
      <c r="U341" s="230"/>
      <c r="V341" s="230"/>
      <c r="W341" s="233"/>
      <c r="X341" s="230"/>
    </row>
    <row r="342" spans="1:24" ht="84">
      <c r="A342" s="50" t="s">
        <v>197</v>
      </c>
      <c r="B342" s="15" t="s">
        <v>198</v>
      </c>
      <c r="C342" s="155" t="s">
        <v>0</v>
      </c>
      <c r="D342" s="155" t="s">
        <v>1</v>
      </c>
      <c r="E342" s="156" t="s">
        <v>304</v>
      </c>
      <c r="F342" s="156" t="s">
        <v>305</v>
      </c>
      <c r="G342" s="156" t="s">
        <v>306</v>
      </c>
      <c r="H342" s="156" t="s">
        <v>307</v>
      </c>
      <c r="I342" s="156" t="s">
        <v>308</v>
      </c>
      <c r="J342" s="157" t="s">
        <v>309</v>
      </c>
      <c r="K342" s="158" t="s">
        <v>310</v>
      </c>
      <c r="L342" s="159" t="s">
        <v>199</v>
      </c>
      <c r="M342" s="160" t="s">
        <v>311</v>
      </c>
      <c r="N342" s="161" t="s">
        <v>312</v>
      </c>
      <c r="O342" s="161" t="s">
        <v>263</v>
      </c>
      <c r="P342" s="161" t="s">
        <v>313</v>
      </c>
      <c r="Q342" s="161" t="s">
        <v>314</v>
      </c>
      <c r="R342" s="161"/>
      <c r="S342" s="161" t="s">
        <v>326</v>
      </c>
      <c r="T342" s="230"/>
      <c r="U342" s="230"/>
      <c r="V342" s="230"/>
      <c r="W342" s="233"/>
      <c r="X342" s="230"/>
    </row>
    <row r="343" spans="2:24" ht="15">
      <c r="B343" s="8"/>
      <c r="C343" s="7"/>
      <c r="D343" s="7"/>
      <c r="E343" s="6"/>
      <c r="F343" s="8"/>
      <c r="G343" s="8"/>
      <c r="H343" s="8"/>
      <c r="I343" s="8"/>
      <c r="J343" s="8"/>
      <c r="K343" s="54"/>
      <c r="L343" s="45"/>
      <c r="M343" s="55"/>
      <c r="N343" s="56"/>
      <c r="O343" s="63"/>
      <c r="P343" s="63"/>
      <c r="Q343" s="63"/>
      <c r="T343" s="230"/>
      <c r="U343" s="230"/>
      <c r="V343" s="230"/>
      <c r="W343" s="233"/>
      <c r="X343" s="230"/>
    </row>
    <row r="344" spans="1:24" ht="15">
      <c r="A344" s="50">
        <v>118</v>
      </c>
      <c r="B344" s="15">
        <v>42</v>
      </c>
      <c r="C344" s="14" t="s">
        <v>76</v>
      </c>
      <c r="D344" s="14" t="s">
        <v>77</v>
      </c>
      <c r="E344" s="13">
        <v>191</v>
      </c>
      <c r="F344" s="15" t="s">
        <v>35</v>
      </c>
      <c r="G344" s="15">
        <v>28</v>
      </c>
      <c r="H344" s="15">
        <v>4</v>
      </c>
      <c r="I344" s="73">
        <v>1</v>
      </c>
      <c r="J344" s="15">
        <f>(G344-H344-I344)</f>
        <v>23</v>
      </c>
      <c r="K344" s="47">
        <v>23</v>
      </c>
      <c r="L344" s="48">
        <v>0</v>
      </c>
      <c r="M344" s="49">
        <v>0</v>
      </c>
      <c r="N344" s="50">
        <v>0</v>
      </c>
      <c r="O344" s="51">
        <v>0</v>
      </c>
      <c r="P344" s="51">
        <v>0</v>
      </c>
      <c r="Q344" s="51">
        <v>0</v>
      </c>
      <c r="R344" s="53">
        <f>J344-K344-L344-M344-N344-O344-P344-Q344</f>
        <v>0</v>
      </c>
      <c r="S344" s="53">
        <v>4</v>
      </c>
      <c r="T344" s="263"/>
      <c r="U344" s="230"/>
      <c r="V344" s="230"/>
      <c r="W344" s="233"/>
      <c r="X344" s="230"/>
    </row>
    <row r="345" spans="1:24" ht="15.75" thickBot="1">
      <c r="A345" s="50">
        <v>119</v>
      </c>
      <c r="B345" s="15">
        <v>43</v>
      </c>
      <c r="C345" s="14" t="s">
        <v>65</v>
      </c>
      <c r="D345" s="14" t="s">
        <v>67</v>
      </c>
      <c r="E345" s="13">
        <v>188</v>
      </c>
      <c r="F345" s="15" t="s">
        <v>15</v>
      </c>
      <c r="G345" s="15">
        <v>28</v>
      </c>
      <c r="H345" s="15">
        <v>4</v>
      </c>
      <c r="I345" s="73">
        <v>1</v>
      </c>
      <c r="J345" s="15">
        <f>(G345-H345-I345)</f>
        <v>23</v>
      </c>
      <c r="K345" s="47">
        <v>20</v>
      </c>
      <c r="L345" s="48">
        <v>3</v>
      </c>
      <c r="M345" s="49">
        <v>0</v>
      </c>
      <c r="N345" s="50">
        <v>0</v>
      </c>
      <c r="O345" s="51">
        <v>0</v>
      </c>
      <c r="P345" s="51">
        <v>0</v>
      </c>
      <c r="Q345" s="51">
        <v>0</v>
      </c>
      <c r="R345" s="53">
        <f>J345-K345-L345-M345-N345-O345-P345-Q345</f>
        <v>0</v>
      </c>
      <c r="S345" s="53">
        <v>4</v>
      </c>
      <c r="T345" s="264"/>
      <c r="U345" s="231"/>
      <c r="V345" s="231"/>
      <c r="W345" s="234"/>
      <c r="X345" s="231"/>
    </row>
    <row r="346" spans="2:17" ht="15.75" thickBot="1">
      <c r="B346" s="8"/>
      <c r="C346" s="7"/>
      <c r="D346" s="7"/>
      <c r="E346" s="6"/>
      <c r="F346" s="8"/>
      <c r="G346" s="8"/>
      <c r="H346" s="8"/>
      <c r="I346" s="8"/>
      <c r="J346" s="8"/>
      <c r="K346" s="54"/>
      <c r="L346" s="45"/>
      <c r="M346" s="55"/>
      <c r="N346" s="56"/>
      <c r="O346" s="52"/>
      <c r="P346" s="52"/>
      <c r="Q346" s="52"/>
    </row>
    <row r="347" spans="1:24" s="177" customFormat="1" ht="56.25" customHeight="1" thickBot="1">
      <c r="A347" s="166">
        <v>119</v>
      </c>
      <c r="B347" s="193">
        <v>43</v>
      </c>
      <c r="C347" s="227" t="s">
        <v>243</v>
      </c>
      <c r="D347" s="228"/>
      <c r="E347" s="194"/>
      <c r="F347" s="194"/>
      <c r="G347" s="195"/>
      <c r="H347" s="196">
        <f aca="true" t="shared" si="8" ref="H347:S347">SUM(H268:H345)</f>
        <v>188</v>
      </c>
      <c r="I347" s="195"/>
      <c r="J347" s="196">
        <f t="shared" si="8"/>
        <v>982</v>
      </c>
      <c r="K347" s="197">
        <f t="shared" si="8"/>
        <v>845</v>
      </c>
      <c r="L347" s="198">
        <f t="shared" si="8"/>
        <v>91</v>
      </c>
      <c r="M347" s="198">
        <f t="shared" si="8"/>
        <v>31</v>
      </c>
      <c r="N347" s="198">
        <f t="shared" si="8"/>
        <v>2</v>
      </c>
      <c r="O347" s="198">
        <f t="shared" si="8"/>
        <v>12</v>
      </c>
      <c r="P347" s="198">
        <f t="shared" si="8"/>
        <v>0</v>
      </c>
      <c r="Q347" s="197">
        <f t="shared" si="8"/>
        <v>3</v>
      </c>
      <c r="R347" s="197">
        <f t="shared" si="8"/>
        <v>-2</v>
      </c>
      <c r="S347" s="197">
        <f t="shared" si="8"/>
        <v>149</v>
      </c>
      <c r="T347" s="173">
        <f>J347</f>
        <v>982</v>
      </c>
      <c r="U347" s="174">
        <f>L347+M347+N347+O347+P347</f>
        <v>136</v>
      </c>
      <c r="V347" s="126">
        <f>T347-U347</f>
        <v>846</v>
      </c>
      <c r="W347" s="175">
        <f>(T347-U347)/ABS(T347)</f>
        <v>0.8615071283095723</v>
      </c>
      <c r="X347" s="176">
        <f>U347/T347%</f>
        <v>13.84928716904277</v>
      </c>
    </row>
    <row r="348" spans="1:24" s="18" customFormat="1" ht="15.75">
      <c r="A348" s="136"/>
      <c r="B348" s="102"/>
      <c r="C348" s="137"/>
      <c r="D348" s="138"/>
      <c r="E348" s="101"/>
      <c r="F348" s="102"/>
      <c r="G348" s="102"/>
      <c r="H348" s="102"/>
      <c r="I348" s="102"/>
      <c r="J348" s="139"/>
      <c r="K348" s="103"/>
      <c r="L348" s="103"/>
      <c r="M348" s="103"/>
      <c r="N348" s="103"/>
      <c r="O348" s="103"/>
      <c r="P348" s="103"/>
      <c r="Q348" s="103"/>
      <c r="R348" s="103"/>
      <c r="S348" s="103"/>
      <c r="T348" s="187"/>
      <c r="U348" s="187"/>
      <c r="V348" s="187"/>
      <c r="W348" s="188"/>
      <c r="X348" s="189"/>
    </row>
    <row r="349" spans="2:17" ht="15.75" thickBot="1">
      <c r="B349" s="104"/>
      <c r="C349" s="42"/>
      <c r="D349" s="4"/>
      <c r="E349" s="105"/>
      <c r="F349" s="104"/>
      <c r="G349" s="104"/>
      <c r="H349" s="104"/>
      <c r="I349" s="104"/>
      <c r="J349" s="104"/>
      <c r="K349" s="106"/>
      <c r="L349" s="107"/>
      <c r="M349" s="108"/>
      <c r="N349" s="107"/>
      <c r="O349" s="107"/>
      <c r="P349" s="107"/>
      <c r="Q349" s="107"/>
    </row>
    <row r="350" spans="2:24" ht="32.25" thickBot="1">
      <c r="B350" s="140"/>
      <c r="C350" s="224" t="s">
        <v>268</v>
      </c>
      <c r="D350" s="225"/>
      <c r="E350" s="225"/>
      <c r="F350" s="225"/>
      <c r="G350" s="225"/>
      <c r="H350" s="225"/>
      <c r="I350" s="225"/>
      <c r="J350" s="225"/>
      <c r="K350" s="225"/>
      <c r="L350" s="225"/>
      <c r="M350" s="225"/>
      <c r="N350" s="225"/>
      <c r="O350" s="225"/>
      <c r="P350" s="225"/>
      <c r="Q350" s="225"/>
      <c r="R350" s="225"/>
      <c r="S350" s="225"/>
      <c r="T350" s="225"/>
      <c r="U350" s="225"/>
      <c r="V350" s="225"/>
      <c r="W350" s="225"/>
      <c r="X350" s="226"/>
    </row>
    <row r="351" spans="2:17" ht="18">
      <c r="B351" s="259"/>
      <c r="C351" s="259"/>
      <c r="D351" s="259"/>
      <c r="E351" s="259"/>
      <c r="F351" s="259"/>
      <c r="G351" s="259"/>
      <c r="H351" s="259"/>
      <c r="I351" s="259"/>
      <c r="J351" s="259"/>
      <c r="K351" s="259"/>
      <c r="L351" s="259"/>
      <c r="M351" s="259"/>
      <c r="N351" s="259"/>
      <c r="O351" s="52"/>
      <c r="P351" s="52"/>
      <c r="Q351" s="52"/>
    </row>
    <row r="352" spans="1:24" s="153" customFormat="1" ht="142.5">
      <c r="A352" s="146" t="s">
        <v>261</v>
      </c>
      <c r="B352" s="147" t="s">
        <v>262</v>
      </c>
      <c r="C352" s="147" t="s">
        <v>0</v>
      </c>
      <c r="D352" s="147" t="s">
        <v>1</v>
      </c>
      <c r="E352" s="147" t="s">
        <v>287</v>
      </c>
      <c r="F352" s="147" t="s">
        <v>288</v>
      </c>
      <c r="G352" s="147" t="s">
        <v>289</v>
      </c>
      <c r="H352" s="147" t="s">
        <v>290</v>
      </c>
      <c r="I352" s="147" t="s">
        <v>291</v>
      </c>
      <c r="J352" s="147" t="s">
        <v>292</v>
      </c>
      <c r="K352" s="148" t="s">
        <v>293</v>
      </c>
      <c r="L352" s="149" t="s">
        <v>294</v>
      </c>
      <c r="M352" s="150" t="s">
        <v>295</v>
      </c>
      <c r="N352" s="151" t="s">
        <v>296</v>
      </c>
      <c r="O352" s="151" t="s">
        <v>263</v>
      </c>
      <c r="P352" s="151" t="s">
        <v>297</v>
      </c>
      <c r="Q352" s="151" t="s">
        <v>298</v>
      </c>
      <c r="R352" s="151"/>
      <c r="S352" s="151"/>
      <c r="T352" s="152" t="s">
        <v>292</v>
      </c>
      <c r="U352" s="146" t="s">
        <v>300</v>
      </c>
      <c r="V352" s="146" t="s">
        <v>301</v>
      </c>
      <c r="W352" s="146" t="s">
        <v>302</v>
      </c>
      <c r="X352" s="146" t="s">
        <v>303</v>
      </c>
    </row>
    <row r="353" spans="1:19" ht="15.75" thickBot="1">
      <c r="A353" s="56"/>
      <c r="B353" s="8"/>
      <c r="C353" s="7"/>
      <c r="D353" s="7"/>
      <c r="E353" s="6"/>
      <c r="F353" s="8"/>
      <c r="G353" s="8"/>
      <c r="H353" s="8"/>
      <c r="I353" s="8"/>
      <c r="J353" s="8"/>
      <c r="K353" s="54"/>
      <c r="L353" s="45"/>
      <c r="M353" s="55"/>
      <c r="N353" s="56"/>
      <c r="O353" s="52"/>
      <c r="P353" s="52"/>
      <c r="Q353" s="52"/>
      <c r="R353" s="69"/>
      <c r="S353" s="69"/>
    </row>
    <row r="354" spans="1:19" ht="15.75" thickBot="1">
      <c r="A354" s="56"/>
      <c r="B354" s="8"/>
      <c r="C354" s="260" t="s">
        <v>278</v>
      </c>
      <c r="D354" s="261"/>
      <c r="E354" s="261"/>
      <c r="F354" s="261"/>
      <c r="G354" s="261"/>
      <c r="H354" s="261"/>
      <c r="I354" s="261"/>
      <c r="J354" s="261"/>
      <c r="K354" s="261"/>
      <c r="L354" s="261"/>
      <c r="M354" s="261"/>
      <c r="N354" s="261"/>
      <c r="O354" s="261"/>
      <c r="P354" s="261"/>
      <c r="Q354" s="261"/>
      <c r="R354" s="262"/>
      <c r="S354" s="199"/>
    </row>
    <row r="355" spans="1:19" ht="15">
      <c r="A355" s="56"/>
      <c r="B355" s="8"/>
      <c r="C355" s="200"/>
      <c r="D355" s="199"/>
      <c r="E355" s="199"/>
      <c r="F355" s="199"/>
      <c r="G355" s="199"/>
      <c r="H355" s="199"/>
      <c r="I355" s="199"/>
      <c r="J355" s="199"/>
      <c r="K355" s="199"/>
      <c r="L355" s="199"/>
      <c r="M355" s="199"/>
      <c r="N355" s="199"/>
      <c r="O355" s="199"/>
      <c r="P355" s="199"/>
      <c r="Q355" s="199"/>
      <c r="R355" s="199"/>
      <c r="S355" s="199"/>
    </row>
    <row r="356" spans="1:19" ht="84">
      <c r="A356" s="50" t="s">
        <v>197</v>
      </c>
      <c r="B356" s="15" t="s">
        <v>198</v>
      </c>
      <c r="C356" s="155" t="s">
        <v>0</v>
      </c>
      <c r="D356" s="155" t="s">
        <v>1</v>
      </c>
      <c r="E356" s="156" t="s">
        <v>304</v>
      </c>
      <c r="F356" s="156" t="s">
        <v>305</v>
      </c>
      <c r="G356" s="156" t="s">
        <v>306</v>
      </c>
      <c r="H356" s="156" t="s">
        <v>307</v>
      </c>
      <c r="I356" s="156" t="s">
        <v>308</v>
      </c>
      <c r="J356" s="157" t="s">
        <v>309</v>
      </c>
      <c r="K356" s="158" t="s">
        <v>310</v>
      </c>
      <c r="L356" s="159" t="s">
        <v>199</v>
      </c>
      <c r="M356" s="160" t="s">
        <v>311</v>
      </c>
      <c r="N356" s="161" t="s">
        <v>312</v>
      </c>
      <c r="O356" s="161" t="s">
        <v>263</v>
      </c>
      <c r="P356" s="161" t="s">
        <v>313</v>
      </c>
      <c r="Q356" s="161" t="s">
        <v>314</v>
      </c>
      <c r="R356" s="161"/>
      <c r="S356" s="162"/>
    </row>
    <row r="357" spans="1:19" ht="15">
      <c r="A357" s="56"/>
      <c r="B357" s="8"/>
      <c r="C357" s="7"/>
      <c r="D357" s="7"/>
      <c r="E357" s="6"/>
      <c r="F357" s="8"/>
      <c r="G357" s="8"/>
      <c r="H357" s="8"/>
      <c r="I357" s="8"/>
      <c r="J357" s="8"/>
      <c r="K357" s="54"/>
      <c r="L357" s="45"/>
      <c r="M357" s="55"/>
      <c r="N357" s="56"/>
      <c r="O357" s="52"/>
      <c r="P357" s="52"/>
      <c r="Q357" s="52"/>
      <c r="R357" s="69"/>
      <c r="S357" s="69"/>
    </row>
    <row r="358" spans="1:19" ht="15">
      <c r="A358" s="50">
        <v>120</v>
      </c>
      <c r="B358" s="15">
        <v>1</v>
      </c>
      <c r="C358" s="14" t="s">
        <v>244</v>
      </c>
      <c r="D358" s="14" t="s">
        <v>245</v>
      </c>
      <c r="E358" s="13"/>
      <c r="F358" s="15" t="s">
        <v>201</v>
      </c>
      <c r="G358" s="15">
        <v>28</v>
      </c>
      <c r="H358" s="15">
        <v>8</v>
      </c>
      <c r="I358" s="15">
        <v>1</v>
      </c>
      <c r="J358" s="15">
        <f>(G358-H358-I358)</f>
        <v>19</v>
      </c>
      <c r="K358" s="47">
        <v>19</v>
      </c>
      <c r="L358" s="48">
        <v>0</v>
      </c>
      <c r="M358" s="49">
        <v>0</v>
      </c>
      <c r="N358" s="50">
        <v>0</v>
      </c>
      <c r="O358" s="51">
        <v>0</v>
      </c>
      <c r="P358" s="51">
        <v>0</v>
      </c>
      <c r="Q358" s="51">
        <v>0</v>
      </c>
      <c r="R358" s="53">
        <f>J358-K358-L358-M358-N358-O358-P358-Q358</f>
        <v>0</v>
      </c>
      <c r="S358" s="69"/>
    </row>
    <row r="359" spans="6:17" ht="15.75" thickBot="1">
      <c r="F359" s="77"/>
      <c r="G359" s="77"/>
      <c r="H359" s="77"/>
      <c r="I359" s="77"/>
      <c r="J359" s="77"/>
      <c r="N359" s="56"/>
      <c r="O359" s="52"/>
      <c r="P359" s="52"/>
      <c r="Q359" s="52"/>
    </row>
    <row r="360" spans="3:19" ht="15.75" thickBot="1">
      <c r="C360" s="237" t="s">
        <v>246</v>
      </c>
      <c r="D360" s="238"/>
      <c r="E360" s="238"/>
      <c r="F360" s="238"/>
      <c r="G360" s="238"/>
      <c r="H360" s="238"/>
      <c r="I360" s="238"/>
      <c r="J360" s="238"/>
      <c r="K360" s="238"/>
      <c r="L360" s="238"/>
      <c r="M360" s="241"/>
      <c r="N360" s="239"/>
      <c r="O360" s="239"/>
      <c r="P360" s="239"/>
      <c r="Q360" s="239"/>
      <c r="R360" s="240"/>
      <c r="S360" s="165"/>
    </row>
    <row r="361" spans="14:17" ht="15">
      <c r="N361" s="56"/>
      <c r="O361" s="52"/>
      <c r="P361" s="52"/>
      <c r="Q361" s="52"/>
    </row>
    <row r="362" spans="1:19" ht="84">
      <c r="A362" s="50" t="s">
        <v>197</v>
      </c>
      <c r="B362" s="15" t="s">
        <v>198</v>
      </c>
      <c r="C362" s="155" t="s">
        <v>0</v>
      </c>
      <c r="D362" s="155" t="s">
        <v>1</v>
      </c>
      <c r="E362" s="156" t="s">
        <v>304</v>
      </c>
      <c r="F362" s="156" t="s">
        <v>305</v>
      </c>
      <c r="G362" s="156" t="s">
        <v>306</v>
      </c>
      <c r="H362" s="156" t="s">
        <v>307</v>
      </c>
      <c r="I362" s="156" t="s">
        <v>308</v>
      </c>
      <c r="J362" s="157" t="s">
        <v>309</v>
      </c>
      <c r="K362" s="158" t="s">
        <v>310</v>
      </c>
      <c r="L362" s="159" t="s">
        <v>199</v>
      </c>
      <c r="M362" s="160" t="s">
        <v>311</v>
      </c>
      <c r="N362" s="161" t="s">
        <v>312</v>
      </c>
      <c r="O362" s="161" t="s">
        <v>263</v>
      </c>
      <c r="P362" s="161" t="s">
        <v>313</v>
      </c>
      <c r="Q362" s="161" t="s">
        <v>314</v>
      </c>
      <c r="R362" s="161"/>
      <c r="S362" s="162"/>
    </row>
    <row r="363" spans="2:17" ht="15">
      <c r="B363" s="8"/>
      <c r="C363" s="7"/>
      <c r="D363" s="7"/>
      <c r="E363" s="6"/>
      <c r="F363" s="8"/>
      <c r="G363" s="8"/>
      <c r="H363" s="8"/>
      <c r="I363" s="8"/>
      <c r="J363" s="8"/>
      <c r="K363" s="44"/>
      <c r="L363" s="45"/>
      <c r="M363" s="46"/>
      <c r="N363" s="56"/>
      <c r="O363" s="52"/>
      <c r="P363" s="52"/>
      <c r="Q363" s="52"/>
    </row>
    <row r="364" spans="1:19" ht="15">
      <c r="A364" s="50">
        <v>121</v>
      </c>
      <c r="B364" s="15">
        <v>2</v>
      </c>
      <c r="C364" s="14" t="s">
        <v>6</v>
      </c>
      <c r="D364" s="14" t="s">
        <v>7</v>
      </c>
      <c r="E364" s="13">
        <v>216</v>
      </c>
      <c r="F364" s="15" t="s">
        <v>5</v>
      </c>
      <c r="G364" s="15">
        <v>28</v>
      </c>
      <c r="H364" s="15">
        <v>8</v>
      </c>
      <c r="I364" s="15">
        <v>1</v>
      </c>
      <c r="J364" s="15">
        <f>(G364-H364-I364)</f>
        <v>19</v>
      </c>
      <c r="K364" s="47">
        <v>15</v>
      </c>
      <c r="L364" s="48">
        <v>0</v>
      </c>
      <c r="M364" s="49">
        <v>0</v>
      </c>
      <c r="N364" s="50">
        <v>4</v>
      </c>
      <c r="O364" s="51">
        <v>0</v>
      </c>
      <c r="P364" s="51">
        <v>0</v>
      </c>
      <c r="Q364" s="51">
        <v>0</v>
      </c>
      <c r="R364" s="53">
        <f>J364-K364-L364-M364-N364-O364-P364-Q364</f>
        <v>0</v>
      </c>
      <c r="S364" s="69"/>
    </row>
    <row r="365" spans="1:19" ht="15">
      <c r="A365" s="50">
        <v>122</v>
      </c>
      <c r="B365" s="15">
        <v>3</v>
      </c>
      <c r="C365" s="14" t="s">
        <v>75</v>
      </c>
      <c r="D365" s="14" t="s">
        <v>74</v>
      </c>
      <c r="E365" s="13">
        <v>105</v>
      </c>
      <c r="F365" s="15" t="s">
        <v>5</v>
      </c>
      <c r="G365" s="15">
        <v>28</v>
      </c>
      <c r="H365" s="15">
        <v>8</v>
      </c>
      <c r="I365" s="15">
        <v>1</v>
      </c>
      <c r="J365" s="15">
        <f>(G365-H365-I365)</f>
        <v>19</v>
      </c>
      <c r="K365" s="47">
        <v>18</v>
      </c>
      <c r="L365" s="48">
        <v>1</v>
      </c>
      <c r="M365" s="49">
        <v>0</v>
      </c>
      <c r="N365" s="50">
        <v>0</v>
      </c>
      <c r="O365" s="51">
        <v>0</v>
      </c>
      <c r="P365" s="51">
        <v>0</v>
      </c>
      <c r="Q365" s="51">
        <v>0</v>
      </c>
      <c r="R365" s="53">
        <f>J365-K365-L365-M365-N365-O365-P365-Q365</f>
        <v>0</v>
      </c>
      <c r="S365" s="69"/>
    </row>
    <row r="366" spans="1:19" ht="15">
      <c r="A366" s="50">
        <v>123</v>
      </c>
      <c r="B366" s="15">
        <v>4</v>
      </c>
      <c r="C366" s="14" t="s">
        <v>152</v>
      </c>
      <c r="D366" s="14" t="s">
        <v>153</v>
      </c>
      <c r="E366" s="13">
        <v>124</v>
      </c>
      <c r="F366" s="15" t="s">
        <v>10</v>
      </c>
      <c r="G366" s="15">
        <v>28</v>
      </c>
      <c r="H366" s="15">
        <v>8</v>
      </c>
      <c r="I366" s="15">
        <v>1</v>
      </c>
      <c r="J366" s="15">
        <f>(G366-H366-I366)</f>
        <v>19</v>
      </c>
      <c r="K366" s="47">
        <v>15</v>
      </c>
      <c r="L366" s="48">
        <v>0</v>
      </c>
      <c r="M366" s="49">
        <v>4</v>
      </c>
      <c r="N366" s="50">
        <v>0</v>
      </c>
      <c r="O366" s="51">
        <v>0</v>
      </c>
      <c r="P366" s="51">
        <v>0</v>
      </c>
      <c r="Q366" s="51">
        <v>0</v>
      </c>
      <c r="R366" s="53">
        <f>J366-K366-L366-M366-N366-O366-P366-Q366</f>
        <v>0</v>
      </c>
      <c r="S366" s="69"/>
    </row>
    <row r="367" spans="2:17" ht="15.75" thickBot="1">
      <c r="B367" s="8"/>
      <c r="C367" s="7"/>
      <c r="D367" s="7"/>
      <c r="E367" s="6"/>
      <c r="F367" s="8"/>
      <c r="G367" s="8"/>
      <c r="H367" s="8"/>
      <c r="I367" s="8"/>
      <c r="J367" s="8"/>
      <c r="K367" s="54"/>
      <c r="L367" s="45"/>
      <c r="M367" s="55"/>
      <c r="N367" s="56"/>
      <c r="O367" s="52"/>
      <c r="P367" s="52"/>
      <c r="Q367" s="52"/>
    </row>
    <row r="368" spans="3:19" ht="15.75" thickBot="1">
      <c r="C368" s="237" t="s">
        <v>247</v>
      </c>
      <c r="D368" s="238"/>
      <c r="E368" s="238"/>
      <c r="F368" s="238"/>
      <c r="G368" s="238"/>
      <c r="H368" s="238"/>
      <c r="I368" s="238"/>
      <c r="J368" s="238"/>
      <c r="K368" s="238"/>
      <c r="L368" s="238"/>
      <c r="M368" s="241"/>
      <c r="N368" s="239"/>
      <c r="O368" s="239"/>
      <c r="P368" s="239"/>
      <c r="Q368" s="239"/>
      <c r="R368" s="240"/>
      <c r="S368" s="165"/>
    </row>
    <row r="369" spans="3:17" ht="15">
      <c r="C369" s="42"/>
      <c r="D369" s="4"/>
      <c r="E369" s="4"/>
      <c r="F369" s="4"/>
      <c r="G369" s="4"/>
      <c r="H369" s="4"/>
      <c r="I369" s="4"/>
      <c r="J369" s="4"/>
      <c r="K369" s="60"/>
      <c r="L369" s="4"/>
      <c r="N369" s="56"/>
      <c r="O369" s="52"/>
      <c r="P369" s="52"/>
      <c r="Q369" s="52"/>
    </row>
    <row r="370" spans="1:19" ht="84">
      <c r="A370" s="50" t="s">
        <v>197</v>
      </c>
      <c r="B370" s="15" t="s">
        <v>198</v>
      </c>
      <c r="C370" s="155" t="s">
        <v>0</v>
      </c>
      <c r="D370" s="155" t="s">
        <v>1</v>
      </c>
      <c r="E370" s="156" t="s">
        <v>304</v>
      </c>
      <c r="F370" s="156" t="s">
        <v>305</v>
      </c>
      <c r="G370" s="156" t="s">
        <v>306</v>
      </c>
      <c r="H370" s="156" t="s">
        <v>307</v>
      </c>
      <c r="I370" s="156" t="s">
        <v>308</v>
      </c>
      <c r="J370" s="157" t="s">
        <v>309</v>
      </c>
      <c r="K370" s="158" t="s">
        <v>310</v>
      </c>
      <c r="L370" s="159" t="s">
        <v>199</v>
      </c>
      <c r="M370" s="160" t="s">
        <v>311</v>
      </c>
      <c r="N370" s="161" t="s">
        <v>312</v>
      </c>
      <c r="O370" s="161" t="s">
        <v>263</v>
      </c>
      <c r="P370" s="161" t="s">
        <v>313</v>
      </c>
      <c r="Q370" s="161" t="s">
        <v>314</v>
      </c>
      <c r="R370" s="161"/>
      <c r="S370" s="162"/>
    </row>
    <row r="371" spans="2:17" ht="15">
      <c r="B371" s="8"/>
      <c r="C371" s="7"/>
      <c r="D371" s="7"/>
      <c r="E371" s="6"/>
      <c r="F371" s="8"/>
      <c r="G371" s="8"/>
      <c r="H371" s="8"/>
      <c r="I371" s="8"/>
      <c r="J371" s="8"/>
      <c r="K371" s="44"/>
      <c r="L371" s="45"/>
      <c r="M371" s="46"/>
      <c r="N371" s="56"/>
      <c r="O371" s="52"/>
      <c r="P371" s="52"/>
      <c r="Q371" s="52"/>
    </row>
    <row r="372" spans="1:19" ht="15">
      <c r="A372" s="50">
        <v>124</v>
      </c>
      <c r="B372" s="15">
        <v>5</v>
      </c>
      <c r="C372" s="14" t="s">
        <v>179</v>
      </c>
      <c r="D372" s="14" t="s">
        <v>180</v>
      </c>
      <c r="E372" s="13">
        <v>152</v>
      </c>
      <c r="F372" s="15" t="s">
        <v>38</v>
      </c>
      <c r="G372" s="15">
        <v>28</v>
      </c>
      <c r="H372" s="15">
        <v>8</v>
      </c>
      <c r="I372" s="15">
        <v>1</v>
      </c>
      <c r="J372" s="15">
        <f>(G372-H372-I372)</f>
        <v>19</v>
      </c>
      <c r="K372" s="47">
        <v>19</v>
      </c>
      <c r="L372" s="48">
        <v>0</v>
      </c>
      <c r="M372" s="49">
        <v>0</v>
      </c>
      <c r="N372" s="50">
        <v>0</v>
      </c>
      <c r="O372" s="51">
        <v>0</v>
      </c>
      <c r="P372" s="51">
        <v>0</v>
      </c>
      <c r="Q372" s="51">
        <v>0</v>
      </c>
      <c r="R372" s="53">
        <f>J372-K372-L372-M372-N372-O372-P372-Q372</f>
        <v>0</v>
      </c>
      <c r="S372" s="69"/>
    </row>
    <row r="373" spans="2:17" ht="15.75" thickBot="1">
      <c r="B373" s="8"/>
      <c r="C373" s="7"/>
      <c r="D373" s="7"/>
      <c r="E373" s="6"/>
      <c r="F373" s="8"/>
      <c r="G373" s="8"/>
      <c r="H373" s="8"/>
      <c r="I373" s="8"/>
      <c r="J373" s="8"/>
      <c r="K373" s="54"/>
      <c r="L373" s="45"/>
      <c r="M373" s="55"/>
      <c r="N373" s="56"/>
      <c r="O373" s="52"/>
      <c r="P373" s="52"/>
      <c r="Q373" s="52"/>
    </row>
    <row r="374" spans="3:19" ht="15.75" thickBot="1">
      <c r="C374" s="237" t="s">
        <v>248</v>
      </c>
      <c r="D374" s="238"/>
      <c r="E374" s="238"/>
      <c r="F374" s="238"/>
      <c r="G374" s="238"/>
      <c r="H374" s="238"/>
      <c r="I374" s="238"/>
      <c r="J374" s="238"/>
      <c r="K374" s="238"/>
      <c r="L374" s="238"/>
      <c r="M374" s="239"/>
      <c r="N374" s="239"/>
      <c r="O374" s="239"/>
      <c r="P374" s="239"/>
      <c r="Q374" s="239"/>
      <c r="R374" s="240"/>
      <c r="S374" s="165"/>
    </row>
    <row r="375" spans="3:17" ht="15">
      <c r="C375" s="42"/>
      <c r="D375" s="4"/>
      <c r="E375" s="4"/>
      <c r="F375" s="4"/>
      <c r="G375" s="4"/>
      <c r="H375" s="4"/>
      <c r="I375" s="4"/>
      <c r="J375" s="4"/>
      <c r="K375" s="60"/>
      <c r="L375" s="4"/>
      <c r="N375" s="56"/>
      <c r="O375" s="52"/>
      <c r="P375" s="52"/>
      <c r="Q375" s="52"/>
    </row>
    <row r="376" spans="1:19" ht="84">
      <c r="A376" s="50" t="s">
        <v>197</v>
      </c>
      <c r="B376" s="15" t="s">
        <v>198</v>
      </c>
      <c r="C376" s="155" t="s">
        <v>0</v>
      </c>
      <c r="D376" s="155" t="s">
        <v>1</v>
      </c>
      <c r="E376" s="156" t="s">
        <v>304</v>
      </c>
      <c r="F376" s="156" t="s">
        <v>305</v>
      </c>
      <c r="G376" s="156" t="s">
        <v>306</v>
      </c>
      <c r="H376" s="156" t="s">
        <v>307</v>
      </c>
      <c r="I376" s="156" t="s">
        <v>308</v>
      </c>
      <c r="J376" s="157" t="s">
        <v>309</v>
      </c>
      <c r="K376" s="158" t="s">
        <v>310</v>
      </c>
      <c r="L376" s="159" t="s">
        <v>199</v>
      </c>
      <c r="M376" s="160" t="s">
        <v>311</v>
      </c>
      <c r="N376" s="161" t="s">
        <v>312</v>
      </c>
      <c r="O376" s="161" t="s">
        <v>263</v>
      </c>
      <c r="P376" s="161" t="s">
        <v>313</v>
      </c>
      <c r="Q376" s="161" t="s">
        <v>314</v>
      </c>
      <c r="R376" s="161"/>
      <c r="S376" s="162"/>
    </row>
    <row r="377" spans="14:17" ht="15">
      <c r="N377" s="56"/>
      <c r="O377" s="52"/>
      <c r="P377" s="52"/>
      <c r="Q377" s="52"/>
    </row>
    <row r="378" spans="1:19" ht="15">
      <c r="A378" s="50">
        <v>125</v>
      </c>
      <c r="B378" s="15">
        <v>6</v>
      </c>
      <c r="C378" s="14" t="s">
        <v>145</v>
      </c>
      <c r="D378" s="14" t="s">
        <v>74</v>
      </c>
      <c r="E378" s="13">
        <v>79</v>
      </c>
      <c r="F378" s="15" t="s">
        <v>38</v>
      </c>
      <c r="G378" s="15">
        <v>28</v>
      </c>
      <c r="H378" s="15">
        <v>8</v>
      </c>
      <c r="I378" s="15">
        <v>1</v>
      </c>
      <c r="J378" s="15">
        <f>(G378-H378-I378)</f>
        <v>19</v>
      </c>
      <c r="K378" s="47">
        <v>18</v>
      </c>
      <c r="L378" s="48">
        <v>1</v>
      </c>
      <c r="M378" s="49">
        <v>0</v>
      </c>
      <c r="N378" s="50">
        <v>0</v>
      </c>
      <c r="O378" s="51">
        <v>0</v>
      </c>
      <c r="P378" s="51">
        <v>0</v>
      </c>
      <c r="Q378" s="51">
        <v>0</v>
      </c>
      <c r="R378" s="53">
        <f>J378-K378-L378-M378-N378-O378-P378-Q378</f>
        <v>0</v>
      </c>
      <c r="S378" s="69"/>
    </row>
    <row r="379" spans="1:19" ht="15">
      <c r="A379" s="50">
        <v>126</v>
      </c>
      <c r="B379" s="15">
        <v>7</v>
      </c>
      <c r="C379" s="109" t="s">
        <v>71</v>
      </c>
      <c r="D379" s="109" t="s">
        <v>55</v>
      </c>
      <c r="E379" s="13">
        <v>71</v>
      </c>
      <c r="F379" s="15" t="s">
        <v>35</v>
      </c>
      <c r="G379" s="15">
        <v>28</v>
      </c>
      <c r="H379" s="15">
        <v>4</v>
      </c>
      <c r="I379" s="15">
        <v>1</v>
      </c>
      <c r="J379" s="15">
        <f>(G379-H379-I379)</f>
        <v>23</v>
      </c>
      <c r="K379" s="47">
        <v>23</v>
      </c>
      <c r="L379" s="48">
        <v>0</v>
      </c>
      <c r="M379" s="49">
        <v>0</v>
      </c>
      <c r="N379" s="50">
        <v>0</v>
      </c>
      <c r="O379" s="51">
        <v>0</v>
      </c>
      <c r="P379" s="51">
        <v>0</v>
      </c>
      <c r="Q379" s="51">
        <v>0</v>
      </c>
      <c r="R379" s="53">
        <f>J379-K379-L379-M379-N379-O379-P379-Q379</f>
        <v>0</v>
      </c>
      <c r="S379" s="69"/>
    </row>
    <row r="380" spans="1:19" ht="15">
      <c r="A380" s="50">
        <v>127</v>
      </c>
      <c r="B380" s="15">
        <v>8</v>
      </c>
      <c r="C380" s="109" t="s">
        <v>160</v>
      </c>
      <c r="D380" s="109" t="s">
        <v>43</v>
      </c>
      <c r="E380" s="13">
        <v>189</v>
      </c>
      <c r="F380" s="15" t="s">
        <v>15</v>
      </c>
      <c r="G380" s="15">
        <v>28</v>
      </c>
      <c r="H380" s="15">
        <v>4</v>
      </c>
      <c r="I380" s="15">
        <v>1</v>
      </c>
      <c r="J380" s="15">
        <f>(G380-H380-I380)</f>
        <v>23</v>
      </c>
      <c r="K380" s="47">
        <v>23</v>
      </c>
      <c r="L380" s="48">
        <v>0</v>
      </c>
      <c r="M380" s="49">
        <v>0</v>
      </c>
      <c r="N380" s="50">
        <v>0</v>
      </c>
      <c r="O380" s="51">
        <v>0</v>
      </c>
      <c r="P380" s="51">
        <v>0</v>
      </c>
      <c r="Q380" s="51">
        <v>0</v>
      </c>
      <c r="R380" s="53">
        <f>J380-K380-L380-M380-N380-O380-P380-Q380</f>
        <v>0</v>
      </c>
      <c r="S380" s="69"/>
    </row>
    <row r="381" spans="1:19" ht="15">
      <c r="A381" s="50">
        <v>128</v>
      </c>
      <c r="B381" s="15">
        <v>9</v>
      </c>
      <c r="C381" s="109" t="s">
        <v>169</v>
      </c>
      <c r="D381" s="109" t="s">
        <v>55</v>
      </c>
      <c r="E381" s="13">
        <v>47</v>
      </c>
      <c r="F381" s="15" t="s">
        <v>15</v>
      </c>
      <c r="G381" s="15">
        <v>28</v>
      </c>
      <c r="H381" s="15">
        <v>4</v>
      </c>
      <c r="I381" s="15">
        <v>1</v>
      </c>
      <c r="J381" s="15">
        <f>(G381-H381-I381)</f>
        <v>23</v>
      </c>
      <c r="K381" s="47">
        <v>21</v>
      </c>
      <c r="L381" s="48">
        <v>2</v>
      </c>
      <c r="M381" s="49">
        <v>0</v>
      </c>
      <c r="N381" s="50">
        <v>0</v>
      </c>
      <c r="O381" s="51">
        <v>0</v>
      </c>
      <c r="P381" s="51">
        <v>0</v>
      </c>
      <c r="Q381" s="51">
        <v>0</v>
      </c>
      <c r="R381" s="53">
        <f>J381-K381-L381-M381-N381-O381-P381-Q381</f>
        <v>0</v>
      </c>
      <c r="S381" s="69"/>
    </row>
    <row r="382" spans="2:17" ht="15.75" thickBot="1">
      <c r="B382" s="8"/>
      <c r="C382" s="7"/>
      <c r="D382" s="7"/>
      <c r="E382" s="6"/>
      <c r="F382" s="8"/>
      <c r="G382" s="8"/>
      <c r="H382" s="8"/>
      <c r="I382" s="8"/>
      <c r="J382" s="8"/>
      <c r="K382" s="54"/>
      <c r="L382" s="45"/>
      <c r="M382" s="55"/>
      <c r="N382" s="56"/>
      <c r="O382" s="52"/>
      <c r="P382" s="52"/>
      <c r="Q382" s="52"/>
    </row>
    <row r="383" spans="3:19" ht="15.75" thickBot="1">
      <c r="C383" s="237" t="s">
        <v>249</v>
      </c>
      <c r="D383" s="238"/>
      <c r="E383" s="238"/>
      <c r="F383" s="238"/>
      <c r="G383" s="238"/>
      <c r="H383" s="238"/>
      <c r="I383" s="238"/>
      <c r="J383" s="238"/>
      <c r="K383" s="238"/>
      <c r="L383" s="238"/>
      <c r="M383" s="239"/>
      <c r="N383" s="239"/>
      <c r="O383" s="239"/>
      <c r="P383" s="239"/>
      <c r="Q383" s="239"/>
      <c r="R383" s="240"/>
      <c r="S383" s="165"/>
    </row>
    <row r="384" spans="3:17" ht="15">
      <c r="C384" s="42"/>
      <c r="D384" s="4"/>
      <c r="E384" s="4"/>
      <c r="F384" s="4"/>
      <c r="G384" s="4"/>
      <c r="H384" s="4"/>
      <c r="I384" s="4"/>
      <c r="J384" s="4"/>
      <c r="K384" s="60"/>
      <c r="L384" s="4"/>
      <c r="N384" s="56"/>
      <c r="O384" s="52"/>
      <c r="P384" s="52"/>
      <c r="Q384" s="52"/>
    </row>
    <row r="385" spans="1:19" ht="84">
      <c r="A385" s="50" t="s">
        <v>197</v>
      </c>
      <c r="B385" s="15" t="s">
        <v>198</v>
      </c>
      <c r="C385" s="155" t="s">
        <v>0</v>
      </c>
      <c r="D385" s="155" t="s">
        <v>1</v>
      </c>
      <c r="E385" s="156" t="s">
        <v>304</v>
      </c>
      <c r="F385" s="156" t="s">
        <v>305</v>
      </c>
      <c r="G385" s="156" t="s">
        <v>306</v>
      </c>
      <c r="H385" s="156" t="s">
        <v>307</v>
      </c>
      <c r="I385" s="156" t="s">
        <v>308</v>
      </c>
      <c r="J385" s="157" t="s">
        <v>309</v>
      </c>
      <c r="K385" s="158" t="s">
        <v>310</v>
      </c>
      <c r="L385" s="159" t="s">
        <v>199</v>
      </c>
      <c r="M385" s="160" t="s">
        <v>311</v>
      </c>
      <c r="N385" s="161" t="s">
        <v>312</v>
      </c>
      <c r="O385" s="161" t="s">
        <v>263</v>
      </c>
      <c r="P385" s="161" t="s">
        <v>313</v>
      </c>
      <c r="Q385" s="161" t="s">
        <v>314</v>
      </c>
      <c r="R385" s="161"/>
      <c r="S385" s="162"/>
    </row>
    <row r="386" spans="3:17" ht="15">
      <c r="C386" s="42"/>
      <c r="D386" s="4"/>
      <c r="E386" s="4"/>
      <c r="F386" s="4"/>
      <c r="G386" s="4"/>
      <c r="H386" s="4"/>
      <c r="I386" s="4"/>
      <c r="J386" s="4"/>
      <c r="K386" s="60"/>
      <c r="L386" s="4"/>
      <c r="N386" s="56"/>
      <c r="O386" s="52"/>
      <c r="P386" s="52"/>
      <c r="Q386" s="52"/>
    </row>
    <row r="387" spans="1:19" ht="15">
      <c r="A387" s="50"/>
      <c r="B387" s="15"/>
      <c r="C387" s="109"/>
      <c r="D387" s="109"/>
      <c r="E387" s="13"/>
      <c r="F387" s="15"/>
      <c r="G387" s="15">
        <v>0</v>
      </c>
      <c r="H387" s="15">
        <v>0</v>
      </c>
      <c r="I387" s="15">
        <v>0</v>
      </c>
      <c r="J387" s="15">
        <f>(G387-H387-I387)</f>
        <v>0</v>
      </c>
      <c r="K387" s="47">
        <v>0</v>
      </c>
      <c r="L387" s="48">
        <v>0</v>
      </c>
      <c r="M387" s="49">
        <v>0</v>
      </c>
      <c r="N387" s="50">
        <v>0</v>
      </c>
      <c r="O387" s="51">
        <v>0</v>
      </c>
      <c r="P387" s="51">
        <v>0</v>
      </c>
      <c r="Q387" s="51">
        <v>0</v>
      </c>
      <c r="R387" s="53">
        <f>J387-K387-L387-M387-N387-O387-P387-Q387</f>
        <v>0</v>
      </c>
      <c r="S387" s="69"/>
    </row>
    <row r="388" spans="2:17" ht="15.75">
      <c r="B388" s="8"/>
      <c r="C388" s="62"/>
      <c r="D388" s="62"/>
      <c r="E388" s="6"/>
      <c r="F388" s="8"/>
      <c r="G388" s="8"/>
      <c r="H388" s="8"/>
      <c r="I388" s="8"/>
      <c r="J388" s="8"/>
      <c r="K388" s="110"/>
      <c r="L388" s="4"/>
      <c r="N388" s="56"/>
      <c r="O388" s="52"/>
      <c r="P388" s="52"/>
      <c r="Q388" s="52"/>
    </row>
    <row r="389" spans="1:19" ht="84">
      <c r="A389" s="50" t="s">
        <v>197</v>
      </c>
      <c r="B389" s="15" t="s">
        <v>198</v>
      </c>
      <c r="C389" s="155" t="s">
        <v>0</v>
      </c>
      <c r="D389" s="155" t="s">
        <v>1</v>
      </c>
      <c r="E389" s="156" t="s">
        <v>304</v>
      </c>
      <c r="F389" s="156" t="s">
        <v>305</v>
      </c>
      <c r="G389" s="156" t="s">
        <v>306</v>
      </c>
      <c r="H389" s="156" t="s">
        <v>307</v>
      </c>
      <c r="I389" s="156" t="s">
        <v>308</v>
      </c>
      <c r="J389" s="157" t="s">
        <v>309</v>
      </c>
      <c r="K389" s="158" t="s">
        <v>310</v>
      </c>
      <c r="L389" s="159" t="s">
        <v>199</v>
      </c>
      <c r="M389" s="160" t="s">
        <v>311</v>
      </c>
      <c r="N389" s="161" t="s">
        <v>312</v>
      </c>
      <c r="O389" s="161" t="s">
        <v>263</v>
      </c>
      <c r="P389" s="161" t="s">
        <v>313</v>
      </c>
      <c r="Q389" s="161" t="s">
        <v>314</v>
      </c>
      <c r="R389" s="161"/>
      <c r="S389" s="162"/>
    </row>
    <row r="390" spans="2:17" ht="16.5" thickBot="1">
      <c r="B390" s="61"/>
      <c r="C390" s="62"/>
      <c r="D390" s="62"/>
      <c r="E390" s="6"/>
      <c r="F390" s="6"/>
      <c r="G390" s="6"/>
      <c r="H390" s="6"/>
      <c r="I390" s="6"/>
      <c r="J390" s="6"/>
      <c r="K390" s="54"/>
      <c r="L390" s="45"/>
      <c r="M390" s="55"/>
      <c r="N390" s="56"/>
      <c r="O390" s="63"/>
      <c r="P390" s="63"/>
      <c r="Q390" s="63"/>
    </row>
    <row r="391" spans="1:24" ht="15" customHeight="1">
      <c r="A391" s="50">
        <v>129</v>
      </c>
      <c r="B391" s="15">
        <v>10</v>
      </c>
      <c r="C391" s="14" t="s">
        <v>78</v>
      </c>
      <c r="D391" s="14" t="s">
        <v>20</v>
      </c>
      <c r="E391" s="13">
        <v>117</v>
      </c>
      <c r="F391" s="15" t="s">
        <v>38</v>
      </c>
      <c r="G391" s="15">
        <v>28</v>
      </c>
      <c r="H391" s="15">
        <v>8</v>
      </c>
      <c r="I391" s="15">
        <v>1</v>
      </c>
      <c r="J391" s="15">
        <f aca="true" t="shared" si="9" ref="J391:J396">(G391-H391-I391)</f>
        <v>19</v>
      </c>
      <c r="K391" s="47">
        <v>14</v>
      </c>
      <c r="L391" s="48">
        <v>5</v>
      </c>
      <c r="M391" s="49">
        <v>0</v>
      </c>
      <c r="N391" s="50">
        <v>0</v>
      </c>
      <c r="O391" s="51">
        <v>0</v>
      </c>
      <c r="P391" s="51">
        <v>0</v>
      </c>
      <c r="Q391" s="51">
        <v>0</v>
      </c>
      <c r="R391" s="53">
        <f aca="true" t="shared" si="10" ref="R391:R396">J391-K391-L391-M391-N391-O391-P391-Q391</f>
        <v>0</v>
      </c>
      <c r="S391" s="69"/>
      <c r="T391" s="229" t="s">
        <v>292</v>
      </c>
      <c r="U391" s="229" t="s">
        <v>300</v>
      </c>
      <c r="V391" s="229" t="s">
        <v>301</v>
      </c>
      <c r="W391" s="232" t="s">
        <v>302</v>
      </c>
      <c r="X391" s="229" t="s">
        <v>303</v>
      </c>
    </row>
    <row r="392" spans="1:24" ht="15">
      <c r="A392" s="50">
        <v>130</v>
      </c>
      <c r="B392" s="111">
        <v>11</v>
      </c>
      <c r="C392" s="211" t="s">
        <v>13</v>
      </c>
      <c r="D392" s="211" t="s">
        <v>14</v>
      </c>
      <c r="E392" s="113">
        <v>205</v>
      </c>
      <c r="F392" s="111" t="s">
        <v>15</v>
      </c>
      <c r="G392" s="15">
        <v>28</v>
      </c>
      <c r="H392" s="15">
        <v>4</v>
      </c>
      <c r="I392" s="15">
        <v>1</v>
      </c>
      <c r="J392" s="15">
        <f t="shared" si="9"/>
        <v>23</v>
      </c>
      <c r="K392" s="47">
        <v>16</v>
      </c>
      <c r="L392" s="48">
        <v>1</v>
      </c>
      <c r="M392" s="49">
        <v>6</v>
      </c>
      <c r="N392" s="50">
        <v>0</v>
      </c>
      <c r="O392" s="51">
        <v>0</v>
      </c>
      <c r="P392" s="51">
        <v>0</v>
      </c>
      <c r="Q392" s="51">
        <v>0</v>
      </c>
      <c r="R392" s="53">
        <f t="shared" si="10"/>
        <v>0</v>
      </c>
      <c r="S392" s="69"/>
      <c r="T392" s="230"/>
      <c r="U392" s="230"/>
      <c r="V392" s="230"/>
      <c r="W392" s="233"/>
      <c r="X392" s="230"/>
    </row>
    <row r="393" spans="1:24" ht="15">
      <c r="A393" s="50">
        <v>131</v>
      </c>
      <c r="B393" s="15">
        <v>12</v>
      </c>
      <c r="C393" s="109" t="s">
        <v>90</v>
      </c>
      <c r="D393" s="109" t="s">
        <v>55</v>
      </c>
      <c r="E393" s="13">
        <v>159</v>
      </c>
      <c r="F393" s="15" t="s">
        <v>15</v>
      </c>
      <c r="G393" s="15">
        <v>28</v>
      </c>
      <c r="H393" s="15">
        <v>4</v>
      </c>
      <c r="I393" s="15">
        <v>1</v>
      </c>
      <c r="J393" s="15">
        <f t="shared" si="9"/>
        <v>23</v>
      </c>
      <c r="K393" s="47">
        <v>22</v>
      </c>
      <c r="L393" s="48">
        <v>1</v>
      </c>
      <c r="M393" s="49">
        <v>0</v>
      </c>
      <c r="N393" s="50">
        <v>0</v>
      </c>
      <c r="O393" s="51">
        <v>0</v>
      </c>
      <c r="P393" s="51">
        <v>0</v>
      </c>
      <c r="Q393" s="51">
        <v>0</v>
      </c>
      <c r="R393" s="53">
        <f t="shared" si="10"/>
        <v>0</v>
      </c>
      <c r="S393" s="69"/>
      <c r="T393" s="230"/>
      <c r="U393" s="230"/>
      <c r="V393" s="230"/>
      <c r="W393" s="233"/>
      <c r="X393" s="230"/>
    </row>
    <row r="394" spans="1:24" ht="15">
      <c r="A394" s="50">
        <v>132</v>
      </c>
      <c r="B394" s="15">
        <v>13</v>
      </c>
      <c r="C394" s="109" t="s">
        <v>105</v>
      </c>
      <c r="D394" s="109" t="s">
        <v>59</v>
      </c>
      <c r="E394" s="13">
        <v>193</v>
      </c>
      <c r="F394" s="15" t="s">
        <v>15</v>
      </c>
      <c r="G394" s="15">
        <v>28</v>
      </c>
      <c r="H394" s="15">
        <v>4</v>
      </c>
      <c r="I394" s="15">
        <v>1</v>
      </c>
      <c r="J394" s="15">
        <f t="shared" si="9"/>
        <v>23</v>
      </c>
      <c r="K394" s="47">
        <v>12</v>
      </c>
      <c r="L394" s="48">
        <v>11</v>
      </c>
      <c r="M394" s="49">
        <v>0</v>
      </c>
      <c r="N394" s="50">
        <v>0</v>
      </c>
      <c r="O394" s="51">
        <v>0</v>
      </c>
      <c r="P394" s="51">
        <v>0</v>
      </c>
      <c r="Q394" s="51">
        <v>0</v>
      </c>
      <c r="R394" s="53">
        <f t="shared" si="10"/>
        <v>0</v>
      </c>
      <c r="S394" s="69"/>
      <c r="T394" s="230"/>
      <c r="U394" s="230"/>
      <c r="V394" s="230"/>
      <c r="W394" s="233"/>
      <c r="X394" s="230"/>
    </row>
    <row r="395" spans="1:24" ht="15">
      <c r="A395" s="50">
        <v>133</v>
      </c>
      <c r="B395" s="15">
        <v>14</v>
      </c>
      <c r="C395" s="109" t="s">
        <v>119</v>
      </c>
      <c r="D395" s="109" t="s">
        <v>19</v>
      </c>
      <c r="E395" s="13">
        <v>200</v>
      </c>
      <c r="F395" s="15" t="s">
        <v>120</v>
      </c>
      <c r="G395" s="15">
        <v>28</v>
      </c>
      <c r="H395" s="15">
        <v>4</v>
      </c>
      <c r="I395" s="15">
        <v>1</v>
      </c>
      <c r="J395" s="15">
        <f t="shared" si="9"/>
        <v>23</v>
      </c>
      <c r="K395" s="47">
        <v>12</v>
      </c>
      <c r="L395" s="48">
        <v>10</v>
      </c>
      <c r="M395" s="49">
        <v>0</v>
      </c>
      <c r="N395" s="50">
        <v>0</v>
      </c>
      <c r="O395" s="51">
        <v>1</v>
      </c>
      <c r="P395" s="51">
        <v>0</v>
      </c>
      <c r="Q395" s="51">
        <v>0</v>
      </c>
      <c r="R395" s="53">
        <f t="shared" si="10"/>
        <v>0</v>
      </c>
      <c r="S395" s="69"/>
      <c r="T395" s="230"/>
      <c r="U395" s="230"/>
      <c r="V395" s="230"/>
      <c r="W395" s="233"/>
      <c r="X395" s="230"/>
    </row>
    <row r="396" spans="1:24" ht="15.75" thickBot="1">
      <c r="A396" s="50">
        <v>134</v>
      </c>
      <c r="B396" s="15">
        <v>15</v>
      </c>
      <c r="C396" s="109" t="s">
        <v>49</v>
      </c>
      <c r="D396" s="109" t="s">
        <v>50</v>
      </c>
      <c r="E396" s="13">
        <v>136</v>
      </c>
      <c r="F396" s="15" t="s">
        <v>51</v>
      </c>
      <c r="G396" s="15">
        <v>28</v>
      </c>
      <c r="H396" s="15">
        <v>4</v>
      </c>
      <c r="I396" s="15">
        <v>1</v>
      </c>
      <c r="J396" s="15">
        <f t="shared" si="9"/>
        <v>23</v>
      </c>
      <c r="K396" s="47">
        <v>23</v>
      </c>
      <c r="L396" s="48">
        <v>0</v>
      </c>
      <c r="M396" s="49">
        <v>0</v>
      </c>
      <c r="N396" s="50">
        <v>0</v>
      </c>
      <c r="O396" s="51">
        <v>0</v>
      </c>
      <c r="P396" s="51">
        <v>0</v>
      </c>
      <c r="Q396" s="51">
        <v>0</v>
      </c>
      <c r="R396" s="53">
        <f t="shared" si="10"/>
        <v>0</v>
      </c>
      <c r="S396" s="69"/>
      <c r="T396" s="231"/>
      <c r="U396" s="231"/>
      <c r="V396" s="231"/>
      <c r="W396" s="234"/>
      <c r="X396" s="231"/>
    </row>
    <row r="397" spans="2:17" ht="15.75" thickBot="1">
      <c r="B397" s="64"/>
      <c r="C397" s="114"/>
      <c r="D397" s="115"/>
      <c r="E397" s="6"/>
      <c r="F397" s="6"/>
      <c r="G397" s="6"/>
      <c r="H397" s="6"/>
      <c r="I397" s="6"/>
      <c r="J397" s="6"/>
      <c r="K397" s="116"/>
      <c r="L397" s="42"/>
      <c r="M397" s="55"/>
      <c r="N397" s="56"/>
      <c r="O397" s="63"/>
      <c r="P397" s="63"/>
      <c r="Q397" s="63"/>
    </row>
    <row r="398" spans="1:24" s="177" customFormat="1" ht="56.25" customHeight="1" thickBot="1">
      <c r="A398" s="166">
        <v>134</v>
      </c>
      <c r="B398" s="166">
        <v>15</v>
      </c>
      <c r="C398" s="227" t="s">
        <v>250</v>
      </c>
      <c r="D398" s="228"/>
      <c r="E398" s="186"/>
      <c r="J398" s="169">
        <f aca="true" t="shared" si="11" ref="J398:R398">SUM(J353:J396)</f>
        <v>317</v>
      </c>
      <c r="K398" s="170">
        <f t="shared" si="11"/>
        <v>270</v>
      </c>
      <c r="L398" s="171">
        <f t="shared" si="11"/>
        <v>32</v>
      </c>
      <c r="M398" s="171">
        <f t="shared" si="11"/>
        <v>10</v>
      </c>
      <c r="N398" s="171">
        <f t="shared" si="11"/>
        <v>4</v>
      </c>
      <c r="O398" s="171">
        <f t="shared" si="11"/>
        <v>1</v>
      </c>
      <c r="P398" s="171">
        <f t="shared" si="11"/>
        <v>0</v>
      </c>
      <c r="Q398" s="170">
        <f t="shared" si="11"/>
        <v>0</v>
      </c>
      <c r="R398" s="170">
        <f t="shared" si="11"/>
        <v>0</v>
      </c>
      <c r="S398" s="170"/>
      <c r="T398" s="173">
        <f>J398</f>
        <v>317</v>
      </c>
      <c r="U398" s="174">
        <f>L398+M398+N398+O398+P398</f>
        <v>47</v>
      </c>
      <c r="V398" s="126">
        <f>T398-U398</f>
        <v>270</v>
      </c>
      <c r="W398" s="175">
        <f>(T398-U398)/ABS(T398)</f>
        <v>0.8517350157728707</v>
      </c>
      <c r="X398" s="176">
        <f>U398/T398%</f>
        <v>14.826498422712934</v>
      </c>
    </row>
    <row r="399" spans="1:24" s="117" customFormat="1" ht="15.75">
      <c r="A399" s="136"/>
      <c r="B399" s="136"/>
      <c r="C399" s="137"/>
      <c r="D399" s="138"/>
      <c r="E399" s="93"/>
      <c r="F399" s="18"/>
      <c r="G399" s="18"/>
      <c r="H399" s="18"/>
      <c r="I399" s="18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87"/>
      <c r="U399" s="187"/>
      <c r="V399" s="187"/>
      <c r="W399" s="188"/>
      <c r="X399" s="189"/>
    </row>
    <row r="400" spans="1:20" s="2" customFormat="1" ht="15.75" thickBot="1">
      <c r="A400" s="3"/>
      <c r="B400" s="21"/>
      <c r="C400" s="42"/>
      <c r="D400" s="4"/>
      <c r="E400" s="98"/>
      <c r="F400" s="20"/>
      <c r="G400" s="20"/>
      <c r="H400" s="20"/>
      <c r="I400" s="20"/>
      <c r="J400" s="20"/>
      <c r="K400" s="44"/>
      <c r="L400" s="45"/>
      <c r="M400" s="55"/>
      <c r="N400" s="45"/>
      <c r="O400" s="45"/>
      <c r="P400" s="45"/>
      <c r="Q400" s="45"/>
      <c r="R400" s="3"/>
      <c r="S400" s="3"/>
      <c r="T400" s="3"/>
    </row>
    <row r="401" spans="1:24" s="2" customFormat="1" ht="32.25" thickBot="1">
      <c r="A401" s="3"/>
      <c r="B401" s="140"/>
      <c r="C401" s="224" t="s">
        <v>269</v>
      </c>
      <c r="D401" s="225"/>
      <c r="E401" s="225"/>
      <c r="F401" s="225"/>
      <c r="G401" s="225"/>
      <c r="H401" s="225"/>
      <c r="I401" s="225"/>
      <c r="J401" s="225"/>
      <c r="K401" s="225"/>
      <c r="L401" s="225"/>
      <c r="M401" s="225"/>
      <c r="N401" s="225"/>
      <c r="O401" s="225"/>
      <c r="P401" s="225"/>
      <c r="Q401" s="225"/>
      <c r="R401" s="225"/>
      <c r="S401" s="225"/>
      <c r="T401" s="225"/>
      <c r="U401" s="225"/>
      <c r="V401" s="225"/>
      <c r="W401" s="225"/>
      <c r="X401" s="226"/>
    </row>
    <row r="402" spans="2:17" ht="18">
      <c r="B402" s="259"/>
      <c r="C402" s="259"/>
      <c r="D402" s="259"/>
      <c r="E402" s="259"/>
      <c r="F402" s="259"/>
      <c r="G402" s="259"/>
      <c r="H402" s="259"/>
      <c r="I402" s="259"/>
      <c r="J402" s="259"/>
      <c r="K402" s="259"/>
      <c r="L402" s="259"/>
      <c r="M402" s="259"/>
      <c r="N402" s="259"/>
      <c r="O402" s="52"/>
      <c r="P402" s="52"/>
      <c r="Q402" s="52"/>
    </row>
    <row r="403" spans="1:24" s="153" customFormat="1" ht="142.5">
      <c r="A403" s="146" t="s">
        <v>261</v>
      </c>
      <c r="B403" s="147" t="s">
        <v>262</v>
      </c>
      <c r="C403" s="147" t="s">
        <v>0</v>
      </c>
      <c r="D403" s="147" t="s">
        <v>1</v>
      </c>
      <c r="E403" s="147" t="s">
        <v>287</v>
      </c>
      <c r="F403" s="147" t="s">
        <v>288</v>
      </c>
      <c r="G403" s="147" t="s">
        <v>289</v>
      </c>
      <c r="H403" s="147" t="s">
        <v>290</v>
      </c>
      <c r="I403" s="147" t="s">
        <v>291</v>
      </c>
      <c r="J403" s="147" t="s">
        <v>292</v>
      </c>
      <c r="K403" s="148" t="s">
        <v>293</v>
      </c>
      <c r="L403" s="149" t="s">
        <v>294</v>
      </c>
      <c r="M403" s="150" t="s">
        <v>295</v>
      </c>
      <c r="N403" s="151" t="s">
        <v>296</v>
      </c>
      <c r="O403" s="151" t="s">
        <v>263</v>
      </c>
      <c r="P403" s="151" t="s">
        <v>297</v>
      </c>
      <c r="Q403" s="151" t="s">
        <v>298</v>
      </c>
      <c r="R403" s="151"/>
      <c r="S403" s="151"/>
      <c r="T403" s="152" t="s">
        <v>292</v>
      </c>
      <c r="U403" s="146" t="s">
        <v>300</v>
      </c>
      <c r="V403" s="146" t="s">
        <v>301</v>
      </c>
      <c r="W403" s="146" t="s">
        <v>302</v>
      </c>
      <c r="X403" s="146" t="s">
        <v>303</v>
      </c>
    </row>
    <row r="404" spans="1:19" ht="15.75" thickBot="1">
      <c r="A404" s="56"/>
      <c r="B404" s="8"/>
      <c r="C404" s="7"/>
      <c r="D404" s="7"/>
      <c r="E404" s="6"/>
      <c r="F404" s="6"/>
      <c r="G404" s="6"/>
      <c r="H404" s="6"/>
      <c r="I404" s="6"/>
      <c r="J404" s="8"/>
      <c r="K404" s="54"/>
      <c r="L404" s="45"/>
      <c r="M404" s="55"/>
      <c r="N404" s="56"/>
      <c r="O404" s="52"/>
      <c r="P404" s="52"/>
      <c r="Q404" s="52"/>
      <c r="R404" s="69"/>
      <c r="S404" s="69"/>
    </row>
    <row r="405" spans="1:19" ht="16.5" thickBot="1">
      <c r="A405" s="56"/>
      <c r="B405" s="8"/>
      <c r="C405" s="243" t="s">
        <v>278</v>
      </c>
      <c r="D405" s="244"/>
      <c r="E405" s="244"/>
      <c r="F405" s="244"/>
      <c r="G405" s="244"/>
      <c r="H405" s="244"/>
      <c r="I405" s="244"/>
      <c r="J405" s="244"/>
      <c r="K405" s="244"/>
      <c r="L405" s="244"/>
      <c r="M405" s="244"/>
      <c r="N405" s="244"/>
      <c r="O405" s="244"/>
      <c r="P405" s="244"/>
      <c r="Q405" s="244"/>
      <c r="R405" s="245"/>
      <c r="S405" s="178"/>
    </row>
    <row r="406" spans="1:19" ht="15.75">
      <c r="A406" s="56"/>
      <c r="B406" s="8"/>
      <c r="C406" s="185"/>
      <c r="D406" s="178"/>
      <c r="E406" s="178"/>
      <c r="F406" s="178"/>
      <c r="G406" s="178"/>
      <c r="H406" s="178"/>
      <c r="I406" s="178"/>
      <c r="J406" s="178"/>
      <c r="K406" s="178"/>
      <c r="L406" s="178"/>
      <c r="M406" s="178"/>
      <c r="N406" s="178"/>
      <c r="O406" s="178"/>
      <c r="P406" s="178"/>
      <c r="Q406" s="178"/>
      <c r="R406" s="178"/>
      <c r="S406" s="178"/>
    </row>
    <row r="407" spans="1:19" ht="84">
      <c r="A407" s="50" t="s">
        <v>197</v>
      </c>
      <c r="B407" s="15" t="s">
        <v>198</v>
      </c>
      <c r="C407" s="155" t="s">
        <v>0</v>
      </c>
      <c r="D407" s="155" t="s">
        <v>1</v>
      </c>
      <c r="E407" s="156" t="s">
        <v>304</v>
      </c>
      <c r="F407" s="156" t="s">
        <v>305</v>
      </c>
      <c r="G407" s="156" t="s">
        <v>306</v>
      </c>
      <c r="H407" s="156" t="s">
        <v>307</v>
      </c>
      <c r="I407" s="156" t="s">
        <v>308</v>
      </c>
      <c r="J407" s="157" t="s">
        <v>309</v>
      </c>
      <c r="K407" s="158" t="s">
        <v>310</v>
      </c>
      <c r="L407" s="159" t="s">
        <v>199</v>
      </c>
      <c r="M407" s="160" t="s">
        <v>311</v>
      </c>
      <c r="N407" s="161" t="s">
        <v>312</v>
      </c>
      <c r="O407" s="161" t="s">
        <v>263</v>
      </c>
      <c r="P407" s="161" t="s">
        <v>313</v>
      </c>
      <c r="Q407" s="161" t="s">
        <v>314</v>
      </c>
      <c r="R407" s="161"/>
      <c r="S407" s="162"/>
    </row>
    <row r="408" spans="1:19" ht="15">
      <c r="A408" s="56"/>
      <c r="B408" s="8"/>
      <c r="C408" s="7"/>
      <c r="D408" s="7"/>
      <c r="E408" s="6"/>
      <c r="F408" s="6"/>
      <c r="G408" s="6"/>
      <c r="H408" s="6"/>
      <c r="I408" s="6"/>
      <c r="J408" s="8"/>
      <c r="K408" s="54"/>
      <c r="L408" s="45"/>
      <c r="M408" s="55"/>
      <c r="N408" s="56"/>
      <c r="O408" s="52"/>
      <c r="P408" s="52"/>
      <c r="Q408" s="52"/>
      <c r="R408" s="69"/>
      <c r="S408" s="69"/>
    </row>
    <row r="409" spans="1:19" ht="15">
      <c r="A409" s="50">
        <v>135</v>
      </c>
      <c r="B409" s="15">
        <v>1</v>
      </c>
      <c r="C409" s="14" t="s">
        <v>251</v>
      </c>
      <c r="D409" s="14" t="s">
        <v>252</v>
      </c>
      <c r="E409" s="13"/>
      <c r="F409" s="13" t="s">
        <v>201</v>
      </c>
      <c r="G409" s="15">
        <v>28</v>
      </c>
      <c r="H409" s="15">
        <v>8</v>
      </c>
      <c r="I409" s="15">
        <v>1</v>
      </c>
      <c r="J409" s="15">
        <f>(G409-H409-I409)</f>
        <v>19</v>
      </c>
      <c r="K409" s="47">
        <v>19</v>
      </c>
      <c r="L409" s="48">
        <v>0</v>
      </c>
      <c r="M409" s="49">
        <v>0</v>
      </c>
      <c r="N409" s="50">
        <v>0</v>
      </c>
      <c r="O409" s="51">
        <v>0</v>
      </c>
      <c r="P409" s="51">
        <v>0</v>
      </c>
      <c r="Q409" s="51">
        <v>0</v>
      </c>
      <c r="R409" s="53">
        <f>J409-K409-L409-M409-N409-O409-P409-Q409</f>
        <v>0</v>
      </c>
      <c r="S409" s="69"/>
    </row>
    <row r="410" spans="6:17" ht="15.75" thickBot="1">
      <c r="F410" s="77"/>
      <c r="G410" s="77"/>
      <c r="H410" s="77"/>
      <c r="I410" s="77"/>
      <c r="J410" s="77"/>
      <c r="N410" s="56"/>
      <c r="O410" s="52"/>
      <c r="P410" s="52"/>
      <c r="Q410" s="52"/>
    </row>
    <row r="411" spans="3:19" ht="15.75" thickBot="1">
      <c r="C411" s="237" t="s">
        <v>253</v>
      </c>
      <c r="D411" s="238"/>
      <c r="E411" s="238"/>
      <c r="F411" s="238"/>
      <c r="G411" s="238"/>
      <c r="H411" s="238"/>
      <c r="I411" s="238"/>
      <c r="J411" s="238"/>
      <c r="K411" s="238"/>
      <c r="L411" s="238"/>
      <c r="M411" s="239"/>
      <c r="N411" s="239"/>
      <c r="O411" s="239"/>
      <c r="P411" s="239"/>
      <c r="Q411" s="239"/>
      <c r="R411" s="240"/>
      <c r="S411" s="165"/>
    </row>
    <row r="412" spans="14:17" ht="15">
      <c r="N412" s="56"/>
      <c r="O412" s="52"/>
      <c r="P412" s="52"/>
      <c r="Q412" s="52"/>
    </row>
    <row r="413" spans="1:19" ht="84">
      <c r="A413" s="50" t="s">
        <v>197</v>
      </c>
      <c r="B413" s="15" t="s">
        <v>198</v>
      </c>
      <c r="C413" s="155" t="s">
        <v>0</v>
      </c>
      <c r="D413" s="155" t="s">
        <v>1</v>
      </c>
      <c r="E413" s="156" t="s">
        <v>304</v>
      </c>
      <c r="F413" s="156" t="s">
        <v>305</v>
      </c>
      <c r="G413" s="156" t="s">
        <v>306</v>
      </c>
      <c r="H413" s="156" t="s">
        <v>307</v>
      </c>
      <c r="I413" s="156" t="s">
        <v>308</v>
      </c>
      <c r="J413" s="157" t="s">
        <v>309</v>
      </c>
      <c r="K413" s="158" t="s">
        <v>310</v>
      </c>
      <c r="L413" s="159" t="s">
        <v>199</v>
      </c>
      <c r="M413" s="160" t="s">
        <v>311</v>
      </c>
      <c r="N413" s="161" t="s">
        <v>312</v>
      </c>
      <c r="O413" s="161" t="s">
        <v>263</v>
      </c>
      <c r="P413" s="161" t="s">
        <v>313</v>
      </c>
      <c r="Q413" s="161" t="s">
        <v>314</v>
      </c>
      <c r="R413" s="161"/>
      <c r="S413" s="162"/>
    </row>
    <row r="414" spans="2:17" ht="15">
      <c r="B414" s="8"/>
      <c r="C414" s="7"/>
      <c r="D414" s="7"/>
      <c r="E414" s="6"/>
      <c r="F414" s="8"/>
      <c r="G414" s="8"/>
      <c r="H414" s="8"/>
      <c r="I414" s="8"/>
      <c r="J414" s="8"/>
      <c r="K414" s="44"/>
      <c r="L414" s="45"/>
      <c r="M414" s="46"/>
      <c r="N414" s="56"/>
      <c r="O414" s="52"/>
      <c r="P414" s="52"/>
      <c r="Q414" s="52"/>
    </row>
    <row r="415" spans="1:19" ht="15.75">
      <c r="A415" s="50"/>
      <c r="B415" s="118"/>
      <c r="C415" s="119"/>
      <c r="D415" s="119"/>
      <c r="E415" s="13"/>
      <c r="F415" s="13"/>
      <c r="G415" s="15">
        <v>0</v>
      </c>
      <c r="H415" s="15">
        <v>0</v>
      </c>
      <c r="I415" s="15">
        <v>0</v>
      </c>
      <c r="J415" s="15">
        <f>(G415-H415-I415)</f>
        <v>0</v>
      </c>
      <c r="K415" s="47">
        <v>0</v>
      </c>
      <c r="L415" s="48">
        <v>0</v>
      </c>
      <c r="M415" s="49">
        <v>0</v>
      </c>
      <c r="N415" s="50">
        <v>0</v>
      </c>
      <c r="O415" s="51">
        <v>0</v>
      </c>
      <c r="P415" s="51">
        <v>0</v>
      </c>
      <c r="Q415" s="51">
        <v>0</v>
      </c>
      <c r="R415" s="53">
        <f>J415-K415-L415-M415-N415-O415-P415-Q415</f>
        <v>0</v>
      </c>
      <c r="S415" s="69"/>
    </row>
    <row r="416" spans="2:17" ht="15.75">
      <c r="B416" s="61"/>
      <c r="C416" s="62"/>
      <c r="D416" s="62"/>
      <c r="E416" s="6"/>
      <c r="F416" s="6"/>
      <c r="G416" s="6"/>
      <c r="H416" s="6"/>
      <c r="I416" s="6"/>
      <c r="J416" s="6"/>
      <c r="K416" s="120"/>
      <c r="L416" s="45"/>
      <c r="M416" s="46"/>
      <c r="N416" s="56"/>
      <c r="O416" s="52"/>
      <c r="P416" s="52"/>
      <c r="Q416" s="52"/>
    </row>
    <row r="417" spans="1:19" ht="84">
      <c r="A417" s="50" t="s">
        <v>197</v>
      </c>
      <c r="B417" s="15" t="s">
        <v>198</v>
      </c>
      <c r="C417" s="155" t="s">
        <v>0</v>
      </c>
      <c r="D417" s="155" t="s">
        <v>1</v>
      </c>
      <c r="E417" s="156" t="s">
        <v>304</v>
      </c>
      <c r="F417" s="156" t="s">
        <v>305</v>
      </c>
      <c r="G417" s="156" t="s">
        <v>306</v>
      </c>
      <c r="H417" s="156" t="s">
        <v>307</v>
      </c>
      <c r="I417" s="156" t="s">
        <v>308</v>
      </c>
      <c r="J417" s="157" t="s">
        <v>309</v>
      </c>
      <c r="K417" s="158" t="s">
        <v>310</v>
      </c>
      <c r="L417" s="159" t="s">
        <v>199</v>
      </c>
      <c r="M417" s="160" t="s">
        <v>311</v>
      </c>
      <c r="N417" s="161" t="s">
        <v>312</v>
      </c>
      <c r="O417" s="161" t="s">
        <v>263</v>
      </c>
      <c r="P417" s="161" t="s">
        <v>313</v>
      </c>
      <c r="Q417" s="161" t="s">
        <v>314</v>
      </c>
      <c r="R417" s="161"/>
      <c r="S417" s="162"/>
    </row>
    <row r="418" spans="2:17" ht="15">
      <c r="B418" s="8"/>
      <c r="C418" s="7"/>
      <c r="D418" s="7"/>
      <c r="E418" s="6"/>
      <c r="F418" s="8"/>
      <c r="G418" s="8"/>
      <c r="H418" s="8"/>
      <c r="I418" s="8"/>
      <c r="J418" s="8"/>
      <c r="K418" s="44"/>
      <c r="L418" s="45"/>
      <c r="M418" s="46"/>
      <c r="N418" s="56"/>
      <c r="O418" s="52"/>
      <c r="P418" s="52"/>
      <c r="Q418" s="52"/>
    </row>
    <row r="419" spans="1:19" ht="15">
      <c r="A419" s="50">
        <v>136</v>
      </c>
      <c r="B419" s="92">
        <v>2</v>
      </c>
      <c r="C419" s="121" t="s">
        <v>22</v>
      </c>
      <c r="D419" s="122" t="s">
        <v>25</v>
      </c>
      <c r="E419" s="13">
        <v>538</v>
      </c>
      <c r="F419" s="13" t="s">
        <v>26</v>
      </c>
      <c r="G419" s="15">
        <v>28</v>
      </c>
      <c r="H419" s="15">
        <v>8</v>
      </c>
      <c r="I419" s="15">
        <v>1</v>
      </c>
      <c r="J419" s="15">
        <f>(G419-H419-I419)</f>
        <v>19</v>
      </c>
      <c r="K419" s="47">
        <v>17</v>
      </c>
      <c r="L419" s="48">
        <v>0</v>
      </c>
      <c r="M419" s="49">
        <v>0</v>
      </c>
      <c r="N419" s="50">
        <v>1</v>
      </c>
      <c r="O419" s="51">
        <v>0</v>
      </c>
      <c r="P419" s="51">
        <v>0</v>
      </c>
      <c r="Q419" s="51">
        <v>1</v>
      </c>
      <c r="R419" s="53">
        <f>J419-K419-L419-M419-N419-O419-P419-Q419</f>
        <v>0</v>
      </c>
      <c r="S419" s="69"/>
    </row>
    <row r="420" spans="1:19" ht="15">
      <c r="A420" s="50">
        <v>137</v>
      </c>
      <c r="B420" s="15">
        <v>3</v>
      </c>
      <c r="C420" s="14" t="s">
        <v>69</v>
      </c>
      <c r="D420" s="14" t="s">
        <v>70</v>
      </c>
      <c r="E420" s="13">
        <v>299</v>
      </c>
      <c r="F420" s="15" t="s">
        <v>38</v>
      </c>
      <c r="G420" s="15">
        <v>28</v>
      </c>
      <c r="H420" s="15">
        <v>8</v>
      </c>
      <c r="I420" s="15">
        <v>1</v>
      </c>
      <c r="J420" s="15">
        <f>(G420-H420-I420)</f>
        <v>19</v>
      </c>
      <c r="K420" s="47">
        <v>13</v>
      </c>
      <c r="L420" s="48">
        <v>2</v>
      </c>
      <c r="M420" s="49">
        <v>4</v>
      </c>
      <c r="N420" s="50">
        <v>0</v>
      </c>
      <c r="O420" s="51">
        <v>0</v>
      </c>
      <c r="P420" s="51">
        <v>0</v>
      </c>
      <c r="Q420" s="51">
        <v>0</v>
      </c>
      <c r="R420" s="53">
        <f>J420-K420-L420-M420-N420-O420-P420-Q420</f>
        <v>0</v>
      </c>
      <c r="S420" s="69"/>
    </row>
    <row r="421" spans="1:19" ht="15">
      <c r="A421" s="50">
        <v>138</v>
      </c>
      <c r="B421" s="15">
        <v>4</v>
      </c>
      <c r="C421" s="14" t="s">
        <v>161</v>
      </c>
      <c r="D421" s="14" t="s">
        <v>162</v>
      </c>
      <c r="E421" s="13">
        <v>104</v>
      </c>
      <c r="F421" s="15" t="s">
        <v>80</v>
      </c>
      <c r="G421" s="15">
        <v>28</v>
      </c>
      <c r="H421" s="15">
        <v>8</v>
      </c>
      <c r="I421" s="15">
        <v>1</v>
      </c>
      <c r="J421" s="15">
        <f>(G421-H421-I421)</f>
        <v>19</v>
      </c>
      <c r="K421" s="47">
        <v>18</v>
      </c>
      <c r="L421" s="48">
        <v>1</v>
      </c>
      <c r="M421" s="49">
        <v>0</v>
      </c>
      <c r="N421" s="50">
        <v>0</v>
      </c>
      <c r="O421" s="51">
        <v>0</v>
      </c>
      <c r="P421" s="51">
        <v>0</v>
      </c>
      <c r="Q421" s="51">
        <v>0</v>
      </c>
      <c r="R421" s="53">
        <f>J421-K421-L421-M421-N421-O421-P421-Q421</f>
        <v>0</v>
      </c>
      <c r="S421" s="69"/>
    </row>
    <row r="422" spans="1:19" ht="15">
      <c r="A422" s="50">
        <v>139</v>
      </c>
      <c r="B422" s="15">
        <v>5</v>
      </c>
      <c r="C422" s="14" t="s">
        <v>163</v>
      </c>
      <c r="D422" s="14" t="s">
        <v>125</v>
      </c>
      <c r="E422" s="13">
        <v>123</v>
      </c>
      <c r="F422" s="15" t="s">
        <v>144</v>
      </c>
      <c r="G422" s="15">
        <v>28</v>
      </c>
      <c r="H422" s="15">
        <v>8</v>
      </c>
      <c r="I422" s="15">
        <v>1</v>
      </c>
      <c r="J422" s="15">
        <f>(G422-H422-I422)</f>
        <v>19</v>
      </c>
      <c r="K422" s="47">
        <v>18</v>
      </c>
      <c r="L422" s="48">
        <v>1</v>
      </c>
      <c r="M422" s="49">
        <v>0</v>
      </c>
      <c r="N422" s="50">
        <v>0</v>
      </c>
      <c r="O422" s="51">
        <v>0</v>
      </c>
      <c r="P422" s="51">
        <v>0</v>
      </c>
      <c r="Q422" s="51">
        <v>0</v>
      </c>
      <c r="R422" s="53">
        <f>J422-K422-L422-M422-N422-O422-P422-Q422</f>
        <v>0</v>
      </c>
      <c r="S422" s="69"/>
    </row>
    <row r="423" spans="2:17" ht="15.75" thickBot="1">
      <c r="B423" s="64"/>
      <c r="C423" s="114"/>
      <c r="D423" s="115"/>
      <c r="E423" s="6"/>
      <c r="F423" s="6"/>
      <c r="G423" s="6"/>
      <c r="H423" s="6"/>
      <c r="I423" s="6"/>
      <c r="J423" s="6"/>
      <c r="K423" s="116"/>
      <c r="L423" s="42"/>
      <c r="M423" s="55"/>
      <c r="N423" s="56"/>
      <c r="O423" s="63"/>
      <c r="P423" s="63"/>
      <c r="Q423" s="63"/>
    </row>
    <row r="424" spans="3:19" ht="15.75" thickBot="1">
      <c r="C424" s="237" t="s">
        <v>254</v>
      </c>
      <c r="D424" s="238"/>
      <c r="E424" s="238"/>
      <c r="F424" s="238"/>
      <c r="G424" s="238"/>
      <c r="H424" s="238"/>
      <c r="I424" s="238"/>
      <c r="J424" s="238"/>
      <c r="K424" s="238"/>
      <c r="L424" s="238"/>
      <c r="M424" s="239"/>
      <c r="N424" s="239"/>
      <c r="O424" s="239"/>
      <c r="P424" s="239"/>
      <c r="Q424" s="239"/>
      <c r="R424" s="240"/>
      <c r="S424" s="165"/>
    </row>
    <row r="425" spans="14:17" ht="15">
      <c r="N425" s="56"/>
      <c r="O425" s="52"/>
      <c r="P425" s="52"/>
      <c r="Q425" s="52"/>
    </row>
    <row r="426" spans="1:19" ht="84">
      <c r="A426" s="50" t="s">
        <v>197</v>
      </c>
      <c r="B426" s="15" t="s">
        <v>198</v>
      </c>
      <c r="C426" s="155" t="s">
        <v>0</v>
      </c>
      <c r="D426" s="155" t="s">
        <v>1</v>
      </c>
      <c r="E426" s="156" t="s">
        <v>304</v>
      </c>
      <c r="F426" s="156" t="s">
        <v>305</v>
      </c>
      <c r="G426" s="156" t="s">
        <v>306</v>
      </c>
      <c r="H426" s="156" t="s">
        <v>307</v>
      </c>
      <c r="I426" s="156" t="s">
        <v>308</v>
      </c>
      <c r="J426" s="157" t="s">
        <v>309</v>
      </c>
      <c r="K426" s="158" t="s">
        <v>310</v>
      </c>
      <c r="L426" s="159" t="s">
        <v>199</v>
      </c>
      <c r="M426" s="160" t="s">
        <v>311</v>
      </c>
      <c r="N426" s="161" t="s">
        <v>312</v>
      </c>
      <c r="O426" s="161" t="s">
        <v>263</v>
      </c>
      <c r="P426" s="161" t="s">
        <v>313</v>
      </c>
      <c r="Q426" s="161" t="s">
        <v>314</v>
      </c>
      <c r="R426" s="161"/>
      <c r="S426" s="162"/>
    </row>
    <row r="427" spans="2:17" ht="15">
      <c r="B427" s="8"/>
      <c r="C427" s="7"/>
      <c r="D427" s="7"/>
      <c r="E427" s="6"/>
      <c r="F427" s="8"/>
      <c r="G427" s="8"/>
      <c r="H427" s="8"/>
      <c r="I427" s="8"/>
      <c r="J427" s="8"/>
      <c r="K427" s="54"/>
      <c r="L427" s="45"/>
      <c r="M427" s="55"/>
      <c r="N427" s="56"/>
      <c r="O427" s="52"/>
      <c r="P427" s="52"/>
      <c r="Q427" s="52"/>
    </row>
    <row r="428" spans="1:19" ht="15">
      <c r="A428" s="50">
        <v>140</v>
      </c>
      <c r="B428" s="15">
        <v>6</v>
      </c>
      <c r="C428" s="14" t="s">
        <v>100</v>
      </c>
      <c r="D428" s="14" t="s">
        <v>104</v>
      </c>
      <c r="E428" s="13">
        <v>400</v>
      </c>
      <c r="F428" s="15" t="s">
        <v>30</v>
      </c>
      <c r="G428" s="15">
        <v>28</v>
      </c>
      <c r="H428" s="15">
        <v>8</v>
      </c>
      <c r="I428" s="15">
        <v>1</v>
      </c>
      <c r="J428" s="15">
        <f>(G428-H428-I428)</f>
        <v>19</v>
      </c>
      <c r="K428" s="47">
        <v>19</v>
      </c>
      <c r="L428" s="48">
        <v>0</v>
      </c>
      <c r="M428" s="49">
        <v>0</v>
      </c>
      <c r="N428" s="50">
        <v>0</v>
      </c>
      <c r="O428" s="51">
        <v>0</v>
      </c>
      <c r="P428" s="51">
        <v>0</v>
      </c>
      <c r="Q428" s="51">
        <v>0</v>
      </c>
      <c r="R428" s="53">
        <f>J428-K428-L428-M428-N428-O428-P428-Q428</f>
        <v>0</v>
      </c>
      <c r="S428" s="69"/>
    </row>
    <row r="429" spans="3:17" ht="15">
      <c r="C429" s="42"/>
      <c r="D429" s="4"/>
      <c r="E429" s="4"/>
      <c r="F429" s="4"/>
      <c r="G429" s="4"/>
      <c r="H429" s="4"/>
      <c r="I429" s="4"/>
      <c r="J429" s="4"/>
      <c r="K429" s="60"/>
      <c r="L429" s="4"/>
      <c r="N429" s="56"/>
      <c r="O429" s="52"/>
      <c r="P429" s="52"/>
      <c r="Q429" s="52"/>
    </row>
    <row r="430" spans="1:19" ht="15">
      <c r="A430" s="50">
        <v>141</v>
      </c>
      <c r="B430" s="92">
        <v>7</v>
      </c>
      <c r="C430" s="121" t="s">
        <v>150</v>
      </c>
      <c r="D430" s="122" t="s">
        <v>9</v>
      </c>
      <c r="E430" s="13">
        <v>538</v>
      </c>
      <c r="F430" s="13" t="s">
        <v>316</v>
      </c>
      <c r="G430" s="15">
        <v>28</v>
      </c>
      <c r="H430" s="15">
        <v>8</v>
      </c>
      <c r="I430" s="15">
        <v>1</v>
      </c>
      <c r="J430" s="15">
        <f>(G430-H430-I430)</f>
        <v>19</v>
      </c>
      <c r="K430" s="47">
        <v>16</v>
      </c>
      <c r="L430" s="48">
        <v>0</v>
      </c>
      <c r="M430" s="49">
        <v>0</v>
      </c>
      <c r="N430" s="50">
        <v>0</v>
      </c>
      <c r="O430" s="51">
        <v>3</v>
      </c>
      <c r="P430" s="51">
        <v>0</v>
      </c>
      <c r="Q430" s="51">
        <v>0</v>
      </c>
      <c r="R430" s="53">
        <f>J430-K430-L430-M430-N430-O430-P430-Q430</f>
        <v>0</v>
      </c>
      <c r="S430" s="69"/>
    </row>
    <row r="431" spans="2:17" ht="15.75" thickBot="1">
      <c r="B431" s="8"/>
      <c r="C431" s="7"/>
      <c r="D431" s="7"/>
      <c r="E431" s="6"/>
      <c r="F431" s="8"/>
      <c r="G431" s="8"/>
      <c r="H431" s="8"/>
      <c r="I431" s="8"/>
      <c r="J431" s="8"/>
      <c r="K431" s="54"/>
      <c r="L431" s="45"/>
      <c r="M431" s="55"/>
      <c r="N431" s="56"/>
      <c r="O431" s="52"/>
      <c r="P431" s="52"/>
      <c r="Q431" s="52"/>
    </row>
    <row r="432" spans="3:24" ht="15.75" customHeight="1" thickBot="1">
      <c r="C432" s="237" t="s">
        <v>255</v>
      </c>
      <c r="D432" s="238"/>
      <c r="E432" s="238"/>
      <c r="F432" s="238"/>
      <c r="G432" s="238"/>
      <c r="H432" s="238"/>
      <c r="I432" s="238"/>
      <c r="J432" s="238"/>
      <c r="K432" s="238"/>
      <c r="L432" s="238"/>
      <c r="M432" s="239"/>
      <c r="N432" s="239"/>
      <c r="O432" s="239"/>
      <c r="P432" s="239"/>
      <c r="Q432" s="239"/>
      <c r="R432" s="240"/>
      <c r="S432" s="165"/>
      <c r="T432" s="229" t="s">
        <v>292</v>
      </c>
      <c r="U432" s="229" t="s">
        <v>300</v>
      </c>
      <c r="V432" s="229" t="s">
        <v>301</v>
      </c>
      <c r="W432" s="232" t="s">
        <v>302</v>
      </c>
      <c r="X432" s="229" t="s">
        <v>303</v>
      </c>
    </row>
    <row r="433" spans="3:24" ht="15" customHeight="1">
      <c r="C433" s="42"/>
      <c r="D433" s="4"/>
      <c r="E433" s="4"/>
      <c r="F433" s="4"/>
      <c r="G433" s="4"/>
      <c r="H433" s="4"/>
      <c r="I433" s="4"/>
      <c r="J433" s="4"/>
      <c r="K433" s="60"/>
      <c r="L433" s="4"/>
      <c r="N433" s="56"/>
      <c r="O433" s="52"/>
      <c r="P433" s="52"/>
      <c r="Q433" s="52"/>
      <c r="T433" s="230"/>
      <c r="U433" s="230"/>
      <c r="V433" s="230"/>
      <c r="W433" s="233"/>
      <c r="X433" s="230"/>
    </row>
    <row r="434" spans="1:24" ht="84">
      <c r="A434" s="50" t="s">
        <v>197</v>
      </c>
      <c r="B434" s="15" t="s">
        <v>198</v>
      </c>
      <c r="C434" s="155" t="s">
        <v>0</v>
      </c>
      <c r="D434" s="155" t="s">
        <v>1</v>
      </c>
      <c r="E434" s="156" t="s">
        <v>304</v>
      </c>
      <c r="F434" s="156" t="s">
        <v>305</v>
      </c>
      <c r="G434" s="156" t="s">
        <v>306</v>
      </c>
      <c r="H434" s="156" t="s">
        <v>307</v>
      </c>
      <c r="I434" s="156" t="s">
        <v>308</v>
      </c>
      <c r="J434" s="157" t="s">
        <v>309</v>
      </c>
      <c r="K434" s="158" t="s">
        <v>310</v>
      </c>
      <c r="L434" s="159" t="s">
        <v>199</v>
      </c>
      <c r="M434" s="160" t="s">
        <v>311</v>
      </c>
      <c r="N434" s="161" t="s">
        <v>312</v>
      </c>
      <c r="O434" s="161" t="s">
        <v>263</v>
      </c>
      <c r="P434" s="161" t="s">
        <v>313</v>
      </c>
      <c r="Q434" s="161" t="s">
        <v>314</v>
      </c>
      <c r="R434" s="161"/>
      <c r="S434" s="162"/>
      <c r="T434" s="230"/>
      <c r="U434" s="230"/>
      <c r="V434" s="230"/>
      <c r="W434" s="233"/>
      <c r="X434" s="230"/>
    </row>
    <row r="435" spans="14:24" ht="15">
      <c r="N435" s="56"/>
      <c r="O435" s="52"/>
      <c r="P435" s="52"/>
      <c r="Q435" s="52"/>
      <c r="T435" s="230"/>
      <c r="U435" s="230"/>
      <c r="V435" s="230"/>
      <c r="W435" s="233"/>
      <c r="X435" s="230"/>
    </row>
    <row r="436" spans="1:24" ht="15">
      <c r="A436" s="50">
        <v>142</v>
      </c>
      <c r="B436" s="15">
        <v>8</v>
      </c>
      <c r="C436" s="14" t="s">
        <v>139</v>
      </c>
      <c r="D436" s="14" t="s">
        <v>140</v>
      </c>
      <c r="E436" s="13">
        <v>151</v>
      </c>
      <c r="F436" s="15" t="s">
        <v>5</v>
      </c>
      <c r="G436" s="15">
        <v>28</v>
      </c>
      <c r="H436" s="15">
        <v>8</v>
      </c>
      <c r="I436" s="15">
        <v>1</v>
      </c>
      <c r="J436" s="15">
        <f>(G436-H436-I436)</f>
        <v>19</v>
      </c>
      <c r="K436" s="47">
        <v>17</v>
      </c>
      <c r="L436" s="48">
        <v>2</v>
      </c>
      <c r="M436" s="49">
        <v>0</v>
      </c>
      <c r="N436" s="50">
        <v>0</v>
      </c>
      <c r="O436" s="51">
        <v>0</v>
      </c>
      <c r="P436" s="51">
        <v>0</v>
      </c>
      <c r="Q436" s="51">
        <v>0</v>
      </c>
      <c r="R436" s="53">
        <f>J436-K436-L436-M436-N436-O436-P436-Q436</f>
        <v>0</v>
      </c>
      <c r="S436" s="69"/>
      <c r="T436" s="230"/>
      <c r="U436" s="230"/>
      <c r="V436" s="230"/>
      <c r="W436" s="233"/>
      <c r="X436" s="230"/>
    </row>
    <row r="437" spans="1:24" ht="15.75" thickBot="1">
      <c r="A437" s="50">
        <v>143</v>
      </c>
      <c r="B437" s="15">
        <v>9</v>
      </c>
      <c r="C437" s="109" t="s">
        <v>88</v>
      </c>
      <c r="D437" s="109" t="s">
        <v>74</v>
      </c>
      <c r="E437" s="13">
        <v>126</v>
      </c>
      <c r="F437" s="15" t="s">
        <v>89</v>
      </c>
      <c r="G437" s="15">
        <v>28</v>
      </c>
      <c r="H437" s="15">
        <v>20</v>
      </c>
      <c r="I437" s="15">
        <v>0</v>
      </c>
      <c r="J437" s="15">
        <f>(G437-H437-I437)</f>
        <v>8</v>
      </c>
      <c r="K437" s="47">
        <v>8</v>
      </c>
      <c r="L437" s="48">
        <v>0</v>
      </c>
      <c r="M437" s="49">
        <v>0</v>
      </c>
      <c r="N437" s="50">
        <v>0</v>
      </c>
      <c r="O437" s="51">
        <v>0</v>
      </c>
      <c r="P437" s="51">
        <v>0</v>
      </c>
      <c r="Q437" s="51">
        <v>0</v>
      </c>
      <c r="R437" s="53">
        <f>J437-K437-L437-M437-N437-O437-P437-Q437</f>
        <v>0</v>
      </c>
      <c r="S437" s="69"/>
      <c r="T437" s="231"/>
      <c r="U437" s="231"/>
      <c r="V437" s="231"/>
      <c r="W437" s="234"/>
      <c r="X437" s="231"/>
    </row>
    <row r="438" spans="2:17" ht="15.75" thickBot="1">
      <c r="B438" s="64"/>
      <c r="C438" s="114"/>
      <c r="D438" s="115"/>
      <c r="E438" s="6"/>
      <c r="F438" s="6"/>
      <c r="G438" s="6"/>
      <c r="H438" s="6"/>
      <c r="I438" s="6"/>
      <c r="J438" s="6"/>
      <c r="K438" s="116"/>
      <c r="L438" s="42"/>
      <c r="M438" s="55"/>
      <c r="N438" s="56"/>
      <c r="O438" s="63"/>
      <c r="P438" s="63"/>
      <c r="Q438" s="63"/>
    </row>
    <row r="439" spans="1:24" s="177" customFormat="1" ht="56.25" customHeight="1" thickBot="1">
      <c r="A439" s="166">
        <v>143</v>
      </c>
      <c r="B439" s="166">
        <v>9</v>
      </c>
      <c r="C439" s="235" t="s">
        <v>256</v>
      </c>
      <c r="D439" s="236"/>
      <c r="E439" s="186"/>
      <c r="J439" s="169">
        <f aca="true" t="shared" si="12" ref="J439:R439">SUM(J404:J437)</f>
        <v>160</v>
      </c>
      <c r="K439" s="170">
        <f t="shared" si="12"/>
        <v>145</v>
      </c>
      <c r="L439" s="171">
        <f t="shared" si="12"/>
        <v>6</v>
      </c>
      <c r="M439" s="171">
        <f t="shared" si="12"/>
        <v>4</v>
      </c>
      <c r="N439" s="171">
        <f t="shared" si="12"/>
        <v>1</v>
      </c>
      <c r="O439" s="171">
        <f t="shared" si="12"/>
        <v>3</v>
      </c>
      <c r="P439" s="171">
        <f t="shared" si="12"/>
        <v>0</v>
      </c>
      <c r="Q439" s="170">
        <f t="shared" si="12"/>
        <v>1</v>
      </c>
      <c r="R439" s="170">
        <f t="shared" si="12"/>
        <v>0</v>
      </c>
      <c r="S439" s="170"/>
      <c r="T439" s="173">
        <f>J439</f>
        <v>160</v>
      </c>
      <c r="U439" s="174">
        <f>L439+M439+N439+O439+P439</f>
        <v>14</v>
      </c>
      <c r="V439" s="126">
        <f>T439-U439</f>
        <v>146</v>
      </c>
      <c r="W439" s="175">
        <f>(T439-U439)/ABS(T439)</f>
        <v>0.9125</v>
      </c>
      <c r="X439" s="176">
        <f>U439/T439%</f>
        <v>8.75</v>
      </c>
    </row>
    <row r="440" spans="1:24" s="18" customFormat="1" ht="15.75">
      <c r="A440" s="136"/>
      <c r="B440" s="136"/>
      <c r="C440" s="137"/>
      <c r="D440" s="138"/>
      <c r="E440" s="93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87"/>
      <c r="U440" s="187"/>
      <c r="V440" s="187"/>
      <c r="W440" s="188"/>
      <c r="X440" s="189"/>
    </row>
    <row r="441" ht="15.75" thickBot="1"/>
    <row r="442" spans="3:24" ht="27" thickBot="1">
      <c r="C442" s="224" t="s">
        <v>270</v>
      </c>
      <c r="D442" s="225"/>
      <c r="E442" s="225"/>
      <c r="F442" s="225"/>
      <c r="G442" s="225"/>
      <c r="H442" s="225"/>
      <c r="I442" s="225"/>
      <c r="J442" s="225"/>
      <c r="K442" s="225"/>
      <c r="L442" s="225"/>
      <c r="M442" s="225"/>
      <c r="N442" s="225"/>
      <c r="O442" s="225"/>
      <c r="P442" s="225"/>
      <c r="Q442" s="225"/>
      <c r="R442" s="225"/>
      <c r="S442" s="225"/>
      <c r="T442" s="225"/>
      <c r="U442" s="225"/>
      <c r="V442" s="225"/>
      <c r="W442" s="225"/>
      <c r="X442" s="226"/>
    </row>
    <row r="444" spans="1:24" s="153" customFormat="1" ht="142.5">
      <c r="A444" s="146" t="s">
        <v>261</v>
      </c>
      <c r="B444" s="147" t="s">
        <v>262</v>
      </c>
      <c r="C444" s="147" t="s">
        <v>0</v>
      </c>
      <c r="D444" s="147" t="s">
        <v>1</v>
      </c>
      <c r="E444" s="147" t="s">
        <v>287</v>
      </c>
      <c r="F444" s="147" t="s">
        <v>288</v>
      </c>
      <c r="G444" s="147" t="s">
        <v>289</v>
      </c>
      <c r="H444" s="147" t="s">
        <v>290</v>
      </c>
      <c r="I444" s="147" t="s">
        <v>291</v>
      </c>
      <c r="J444" s="147" t="s">
        <v>292</v>
      </c>
      <c r="K444" s="148" t="s">
        <v>293</v>
      </c>
      <c r="L444" s="149" t="s">
        <v>294</v>
      </c>
      <c r="M444" s="150" t="s">
        <v>295</v>
      </c>
      <c r="N444" s="151" t="s">
        <v>296</v>
      </c>
      <c r="O444" s="151" t="s">
        <v>263</v>
      </c>
      <c r="P444" s="151" t="s">
        <v>297</v>
      </c>
      <c r="Q444" s="151" t="s">
        <v>298</v>
      </c>
      <c r="R444" s="151"/>
      <c r="S444" s="151"/>
      <c r="T444" s="152" t="s">
        <v>292</v>
      </c>
      <c r="U444" s="146" t="s">
        <v>300</v>
      </c>
      <c r="V444" s="146" t="s">
        <v>301</v>
      </c>
      <c r="W444" s="146" t="s">
        <v>302</v>
      </c>
      <c r="X444" s="146" t="s">
        <v>303</v>
      </c>
    </row>
    <row r="445" spans="20:24" ht="15">
      <c r="T445" s="144"/>
      <c r="U445" s="144"/>
      <c r="V445" s="144"/>
      <c r="W445" s="145"/>
      <c r="X445" s="144"/>
    </row>
    <row r="446" spans="3:17" ht="15.75" thickBot="1">
      <c r="C446" s="66"/>
      <c r="D446" s="81"/>
      <c r="E446" s="98"/>
      <c r="K446" s="44"/>
      <c r="L446" s="45"/>
      <c r="M446" s="55"/>
      <c r="N446" s="45"/>
      <c r="O446" s="45"/>
      <c r="P446" s="45"/>
      <c r="Q446" s="45"/>
    </row>
    <row r="447" spans="1:24" s="124" customFormat="1" ht="56.25" customHeight="1" thickBot="1">
      <c r="A447" s="125">
        <v>143</v>
      </c>
      <c r="B447" s="123">
        <f>B82+B190+B262+B347+B398+B439</f>
        <v>143</v>
      </c>
      <c r="C447" s="227" t="s">
        <v>191</v>
      </c>
      <c r="D447" s="228"/>
      <c r="J447" s="201">
        <f aca="true" t="shared" si="13" ref="J447:R447">SUM(J45+J80+J190+J262+J347+J398+J439)</f>
        <v>2866</v>
      </c>
      <c r="K447" s="125">
        <f t="shared" si="13"/>
        <v>2536</v>
      </c>
      <c r="L447" s="202">
        <f t="shared" si="13"/>
        <v>185</v>
      </c>
      <c r="M447" s="202">
        <f t="shared" si="13"/>
        <v>92</v>
      </c>
      <c r="N447" s="202">
        <f t="shared" si="13"/>
        <v>24</v>
      </c>
      <c r="O447" s="202">
        <f t="shared" si="13"/>
        <v>26</v>
      </c>
      <c r="P447" s="202">
        <f t="shared" si="13"/>
        <v>0</v>
      </c>
      <c r="Q447" s="125">
        <f t="shared" si="13"/>
        <v>5</v>
      </c>
      <c r="R447" s="125">
        <f t="shared" si="13"/>
        <v>-2</v>
      </c>
      <c r="S447" s="125"/>
      <c r="T447" s="201">
        <f>J447</f>
        <v>2866</v>
      </c>
      <c r="U447" s="202">
        <f>L447+M447+N447+O447+P447</f>
        <v>327</v>
      </c>
      <c r="V447" s="125">
        <f>T447-U447</f>
        <v>2539</v>
      </c>
      <c r="W447" s="127">
        <f>(T447-U447)/ABS(T447)</f>
        <v>0.8859036985345429</v>
      </c>
      <c r="X447" s="128">
        <f>U447/T447%</f>
        <v>11.409630146545709</v>
      </c>
    </row>
    <row r="449" ht="15">
      <c r="C449" s="20" t="s">
        <v>271</v>
      </c>
    </row>
    <row r="450" spans="1:24" s="81" customFormat="1" ht="15">
      <c r="A450" s="56"/>
      <c r="B450" s="19"/>
      <c r="C450" s="66"/>
      <c r="D450" s="66"/>
      <c r="E450" s="19"/>
      <c r="F450" s="19"/>
      <c r="G450" s="19"/>
      <c r="H450" s="19"/>
      <c r="I450" s="19"/>
      <c r="J450" s="19"/>
      <c r="K450" s="60"/>
      <c r="L450" s="19"/>
      <c r="M450" s="129"/>
      <c r="N450" s="19"/>
      <c r="O450" s="130"/>
      <c r="P450" s="130"/>
      <c r="Q450" s="130"/>
      <c r="R450" s="56"/>
      <c r="S450" s="56"/>
      <c r="T450" s="76"/>
      <c r="U450" s="19"/>
      <c r="V450" s="19"/>
      <c r="W450" s="19"/>
      <c r="X450" s="19"/>
    </row>
    <row r="451" spans="1:24" s="81" customFormat="1" ht="15">
      <c r="A451" s="56"/>
      <c r="B451" s="19"/>
      <c r="C451" s="66" t="s">
        <v>257</v>
      </c>
      <c r="D451" s="66"/>
      <c r="E451" s="19"/>
      <c r="F451" s="19"/>
      <c r="G451" s="19"/>
      <c r="H451" s="19"/>
      <c r="I451" s="19"/>
      <c r="J451" s="19"/>
      <c r="K451" s="60"/>
      <c r="L451" s="19"/>
      <c r="M451" s="131"/>
      <c r="N451" s="19"/>
      <c r="O451" s="130"/>
      <c r="P451" s="130"/>
      <c r="Q451" s="130"/>
      <c r="R451" s="56"/>
      <c r="S451" s="56"/>
      <c r="T451" s="76"/>
      <c r="U451" s="19"/>
      <c r="V451" s="19"/>
      <c r="W451" s="19"/>
      <c r="X451" s="19"/>
    </row>
    <row r="452" spans="1:24" s="81" customFormat="1" ht="15">
      <c r="A452" s="56"/>
      <c r="B452" s="19"/>
      <c r="C452" s="66"/>
      <c r="D452" s="66"/>
      <c r="E452" s="19"/>
      <c r="F452" s="19"/>
      <c r="G452" s="19"/>
      <c r="H452" s="19"/>
      <c r="I452" s="19"/>
      <c r="J452" s="19"/>
      <c r="K452" s="60"/>
      <c r="L452" s="19"/>
      <c r="M452" s="131"/>
      <c r="N452" s="19"/>
      <c r="O452" s="130"/>
      <c r="P452" s="130"/>
      <c r="Q452" s="130"/>
      <c r="R452" s="56"/>
      <c r="S452" s="56"/>
      <c r="T452" s="76"/>
      <c r="U452" s="19"/>
      <c r="V452" s="19"/>
      <c r="W452" s="19"/>
      <c r="X452" s="19"/>
    </row>
    <row r="453" ht="15">
      <c r="C453" s="20" t="s">
        <v>317</v>
      </c>
    </row>
    <row r="455" ht="15">
      <c r="C455" s="20" t="s">
        <v>258</v>
      </c>
    </row>
    <row r="457" ht="15">
      <c r="C457" s="20" t="s">
        <v>259</v>
      </c>
    </row>
  </sheetData>
  <mergeCells count="100">
    <mergeCell ref="X432:X437"/>
    <mergeCell ref="C439:D439"/>
    <mergeCell ref="C442:X442"/>
    <mergeCell ref="T432:T437"/>
    <mergeCell ref="U432:U437"/>
    <mergeCell ref="V432:V437"/>
    <mergeCell ref="W432:W437"/>
    <mergeCell ref="W391:W396"/>
    <mergeCell ref="X391:X396"/>
    <mergeCell ref="C398:D398"/>
    <mergeCell ref="C401:X401"/>
    <mergeCell ref="C360:R360"/>
    <mergeCell ref="C374:R374"/>
    <mergeCell ref="C383:R383"/>
    <mergeCell ref="T391:T396"/>
    <mergeCell ref="C368:R368"/>
    <mergeCell ref="X340:X345"/>
    <mergeCell ref="C347:D347"/>
    <mergeCell ref="C350:X350"/>
    <mergeCell ref="B351:N351"/>
    <mergeCell ref="T340:T345"/>
    <mergeCell ref="U340:U345"/>
    <mergeCell ref="V340:V345"/>
    <mergeCell ref="W340:W345"/>
    <mergeCell ref="C269:R269"/>
    <mergeCell ref="C275:R275"/>
    <mergeCell ref="C307:R307"/>
    <mergeCell ref="C316:R316"/>
    <mergeCell ref="C222:R222"/>
    <mergeCell ref="C232:R232"/>
    <mergeCell ref="C246:R246"/>
    <mergeCell ref="C252:R252"/>
    <mergeCell ref="C193:X193"/>
    <mergeCell ref="C197:R197"/>
    <mergeCell ref="C203:R203"/>
    <mergeCell ref="C212:R212"/>
    <mergeCell ref="C171:R171"/>
    <mergeCell ref="C179:R179"/>
    <mergeCell ref="T183:T188"/>
    <mergeCell ref="U183:U188"/>
    <mergeCell ref="C136:R136"/>
    <mergeCell ref="C144:R144"/>
    <mergeCell ref="C150:R150"/>
    <mergeCell ref="C165:R165"/>
    <mergeCell ref="C103:R103"/>
    <mergeCell ref="C109:R109"/>
    <mergeCell ref="C118:R118"/>
    <mergeCell ref="C128:R128"/>
    <mergeCell ref="C82:D82"/>
    <mergeCell ref="C85:X85"/>
    <mergeCell ref="C89:R89"/>
    <mergeCell ref="C95:R95"/>
    <mergeCell ref="C62:R62"/>
    <mergeCell ref="C71:R71"/>
    <mergeCell ref="T72:T78"/>
    <mergeCell ref="U72:U78"/>
    <mergeCell ref="C45:D45"/>
    <mergeCell ref="C48:X48"/>
    <mergeCell ref="C50:R50"/>
    <mergeCell ref="C56:R56"/>
    <mergeCell ref="C447:D447"/>
    <mergeCell ref="C432:R432"/>
    <mergeCell ref="C411:R411"/>
    <mergeCell ref="C424:R424"/>
    <mergeCell ref="B402:N402"/>
    <mergeCell ref="C405:R405"/>
    <mergeCell ref="U391:U396"/>
    <mergeCell ref="V391:V396"/>
    <mergeCell ref="C354:R354"/>
    <mergeCell ref="C327:R327"/>
    <mergeCell ref="C333:R333"/>
    <mergeCell ref="C340:R340"/>
    <mergeCell ref="X252:X260"/>
    <mergeCell ref="C262:D262"/>
    <mergeCell ref="C265:X265"/>
    <mergeCell ref="C240:R240"/>
    <mergeCell ref="T252:T260"/>
    <mergeCell ref="U252:U260"/>
    <mergeCell ref="V252:V260"/>
    <mergeCell ref="W252:W260"/>
    <mergeCell ref="V183:V188"/>
    <mergeCell ref="W183:W188"/>
    <mergeCell ref="X183:X188"/>
    <mergeCell ref="C190:D190"/>
    <mergeCell ref="V72:V78"/>
    <mergeCell ref="W72:W78"/>
    <mergeCell ref="X72:X78"/>
    <mergeCell ref="C80:D80"/>
    <mergeCell ref="U37:U43"/>
    <mergeCell ref="V37:V43"/>
    <mergeCell ref="W37:W43"/>
    <mergeCell ref="X37:X43"/>
    <mergeCell ref="C17:R17"/>
    <mergeCell ref="C23:R23"/>
    <mergeCell ref="C37:R37"/>
    <mergeCell ref="T37:T43"/>
    <mergeCell ref="C2:X3"/>
    <mergeCell ref="C5:X5"/>
    <mergeCell ref="C7:X7"/>
    <mergeCell ref="C11:X11"/>
  </mergeCells>
  <printOptions horizontalCentered="1"/>
  <pageMargins left="0" right="0" top="0" bottom="0" header="0" footer="0"/>
  <pageSetup horizontalDpi="600" verticalDpi="600" orientation="landscape" paperSize="9" scale="85" r:id="rId1"/>
  <rowBreaks count="6" manualBreakCount="6">
    <brk id="82" max="255" man="1"/>
    <brk id="190" max="255" man="1"/>
    <brk id="262" max="255" man="1"/>
    <brk id="347" max="255" man="1"/>
    <brk id="398" max="255" man="1"/>
    <brk id="4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457"/>
  <sheetViews>
    <sheetView workbookViewId="0" topLeftCell="A1">
      <selection activeCell="A1" sqref="A1"/>
    </sheetView>
  </sheetViews>
  <sheetFormatPr defaultColWidth="9.140625" defaultRowHeight="12.75"/>
  <cols>
    <col min="1" max="2" width="5.00390625" style="21" customWidth="1"/>
    <col min="3" max="4" width="16.7109375" style="20" customWidth="1"/>
    <col min="5" max="5" width="6.28125" style="1" customWidth="1"/>
    <col min="6" max="8" width="4.7109375" style="20" customWidth="1"/>
    <col min="9" max="9" width="4.57421875" style="20" customWidth="1"/>
    <col min="10" max="10" width="4.7109375" style="20" customWidth="1"/>
    <col min="11" max="11" width="4.7109375" style="22" customWidth="1"/>
    <col min="12" max="12" width="4.7109375" style="23" customWidth="1"/>
    <col min="13" max="13" width="4.7109375" style="24" customWidth="1"/>
    <col min="14" max="14" width="4.57421875" style="20" customWidth="1"/>
    <col min="15" max="18" width="4.7109375" style="20" customWidth="1"/>
    <col min="19" max="20" width="4.7109375" style="21" customWidth="1"/>
    <col min="21" max="21" width="6.7109375" style="3" customWidth="1"/>
    <col min="22" max="22" width="6.8515625" style="2" customWidth="1"/>
    <col min="23" max="23" width="6.7109375" style="2" customWidth="1"/>
    <col min="24" max="24" width="8.421875" style="2" customWidth="1"/>
    <col min="25" max="25" width="8.7109375" style="2" customWidth="1"/>
    <col min="26" max="16384" width="9.140625" style="20" customWidth="1"/>
  </cols>
  <sheetData>
    <row r="1" spans="14:18" ht="15.75" customHeight="1" thickBot="1">
      <c r="N1" s="21"/>
      <c r="O1" s="21"/>
      <c r="P1" s="21"/>
      <c r="Q1" s="21"/>
      <c r="R1" s="21"/>
    </row>
    <row r="2" spans="1:25" s="25" customFormat="1" ht="24.75" customHeight="1">
      <c r="A2" s="26"/>
      <c r="B2" s="132"/>
      <c r="C2" s="247" t="s">
        <v>324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9"/>
    </row>
    <row r="3" spans="1:25" s="25" customFormat="1" ht="24.75" customHeight="1" thickBot="1">
      <c r="A3" s="26"/>
      <c r="B3" s="133"/>
      <c r="C3" s="250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2"/>
    </row>
    <row r="4" spans="1:25" s="25" customFormat="1" ht="15.75" customHeight="1" thickBot="1">
      <c r="A4" s="26"/>
      <c r="B4" s="27"/>
      <c r="C4" s="28"/>
      <c r="D4" s="28"/>
      <c r="E4" s="29"/>
      <c r="F4" s="28"/>
      <c r="G4" s="28"/>
      <c r="H4" s="28"/>
      <c r="I4" s="28"/>
      <c r="J4" s="28"/>
      <c r="K4" s="30"/>
      <c r="L4" s="31"/>
      <c r="M4" s="32"/>
      <c r="N4" s="33"/>
      <c r="O4" s="33"/>
      <c r="P4" s="33"/>
      <c r="Q4" s="33"/>
      <c r="R4" s="33"/>
      <c r="S4" s="26"/>
      <c r="T4" s="26"/>
      <c r="U4" s="144"/>
      <c r="V4" s="144"/>
      <c r="W4" s="144"/>
      <c r="X4" s="145"/>
      <c r="Y4" s="144"/>
    </row>
    <row r="5" spans="1:25" s="34" customFormat="1" ht="24.75" customHeight="1" thickBot="1">
      <c r="A5" s="35"/>
      <c r="B5" s="134"/>
      <c r="C5" s="253" t="s">
        <v>328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5"/>
    </row>
    <row r="6" spans="1:25" s="34" customFormat="1" ht="15.75" customHeight="1" thickBot="1">
      <c r="A6" s="35"/>
      <c r="B6" s="36"/>
      <c r="C6" s="5"/>
      <c r="D6" s="5"/>
      <c r="E6" s="37"/>
      <c r="F6" s="38"/>
      <c r="G6" s="38"/>
      <c r="H6" s="38"/>
      <c r="I6" s="38"/>
      <c r="J6" s="38"/>
      <c r="K6" s="39"/>
      <c r="L6" s="40"/>
      <c r="M6" s="41"/>
      <c r="N6" s="35"/>
      <c r="O6" s="35"/>
      <c r="P6" s="35"/>
      <c r="Q6" s="35"/>
      <c r="R6" s="35"/>
      <c r="S6" s="35"/>
      <c r="T6" s="35"/>
      <c r="U6" s="144"/>
      <c r="V6" s="144"/>
      <c r="W6" s="144"/>
      <c r="X6" s="145"/>
      <c r="Y6" s="144"/>
    </row>
    <row r="7" spans="2:25" ht="30" customHeight="1" thickBot="1">
      <c r="B7" s="135"/>
      <c r="C7" s="256" t="s">
        <v>260</v>
      </c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8"/>
    </row>
    <row r="8" spans="2:25" ht="15.75" customHeight="1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U8" s="144"/>
      <c r="V8" s="144"/>
      <c r="W8" s="144"/>
      <c r="X8" s="145"/>
      <c r="Y8" s="144"/>
    </row>
    <row r="9" spans="1:25" s="219" customFormat="1" ht="142.5">
      <c r="A9" s="213" t="s">
        <v>261</v>
      </c>
      <c r="B9" s="214" t="s">
        <v>262</v>
      </c>
      <c r="C9" s="214" t="s">
        <v>0</v>
      </c>
      <c r="D9" s="214" t="s">
        <v>1</v>
      </c>
      <c r="E9" s="214" t="s">
        <v>287</v>
      </c>
      <c r="F9" s="214" t="s">
        <v>288</v>
      </c>
      <c r="G9" s="214" t="s">
        <v>289</v>
      </c>
      <c r="H9" s="214" t="s">
        <v>290</v>
      </c>
      <c r="I9" s="214" t="s">
        <v>291</v>
      </c>
      <c r="J9" s="214" t="s">
        <v>292</v>
      </c>
      <c r="K9" s="212" t="s">
        <v>293</v>
      </c>
      <c r="L9" s="215" t="s">
        <v>294</v>
      </c>
      <c r="M9" s="216" t="s">
        <v>295</v>
      </c>
      <c r="N9" s="217" t="s">
        <v>296</v>
      </c>
      <c r="O9" s="217" t="s">
        <v>263</v>
      </c>
      <c r="P9" s="217" t="s">
        <v>297</v>
      </c>
      <c r="Q9" s="217" t="s">
        <v>298</v>
      </c>
      <c r="R9" s="217" t="s">
        <v>299</v>
      </c>
      <c r="S9" s="217"/>
      <c r="T9" s="217"/>
      <c r="U9" s="218" t="s">
        <v>292</v>
      </c>
      <c r="V9" s="213" t="s">
        <v>300</v>
      </c>
      <c r="W9" s="213" t="s">
        <v>301</v>
      </c>
      <c r="X9" s="213" t="s">
        <v>302</v>
      </c>
      <c r="Y9" s="213" t="s">
        <v>303</v>
      </c>
    </row>
    <row r="10" spans="1:20" ht="15.75" thickBot="1">
      <c r="A10" s="56"/>
      <c r="B10" s="8"/>
      <c r="C10" s="7"/>
      <c r="D10" s="7"/>
      <c r="E10" s="6"/>
      <c r="F10" s="8"/>
      <c r="G10" s="8"/>
      <c r="H10" s="8"/>
      <c r="I10" s="8"/>
      <c r="J10" s="8"/>
      <c r="K10" s="54"/>
      <c r="L10" s="45"/>
      <c r="M10" s="55"/>
      <c r="N10" s="56"/>
      <c r="O10" s="52"/>
      <c r="P10" s="52"/>
      <c r="Q10" s="52"/>
      <c r="R10" s="52"/>
      <c r="S10" s="69"/>
      <c r="T10" s="69"/>
    </row>
    <row r="11" spans="2:25" ht="32.25" thickBot="1">
      <c r="B11" s="140"/>
      <c r="C11" s="224" t="s">
        <v>272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6"/>
    </row>
    <row r="12" spans="1:20" ht="15">
      <c r="A12" s="56"/>
      <c r="B12" s="8"/>
      <c r="C12" s="7"/>
      <c r="D12" s="7"/>
      <c r="E12" s="6"/>
      <c r="F12" s="8"/>
      <c r="G12" s="8"/>
      <c r="H12" s="8"/>
      <c r="I12" s="8"/>
      <c r="J12" s="8"/>
      <c r="K12" s="54"/>
      <c r="L12" s="45"/>
      <c r="M12" s="55"/>
      <c r="N12" s="56"/>
      <c r="O12" s="52"/>
      <c r="P12" s="52"/>
      <c r="Q12" s="52"/>
      <c r="R12" s="52"/>
      <c r="S12" s="69"/>
      <c r="T12" s="69"/>
    </row>
    <row r="13" spans="1:25" s="164" customFormat="1" ht="84">
      <c r="A13" s="154" t="s">
        <v>197</v>
      </c>
      <c r="B13" s="155" t="s">
        <v>198</v>
      </c>
      <c r="C13" s="155" t="s">
        <v>0</v>
      </c>
      <c r="D13" s="155" t="s">
        <v>1</v>
      </c>
      <c r="E13" s="156" t="s">
        <v>304</v>
      </c>
      <c r="F13" s="156" t="s">
        <v>305</v>
      </c>
      <c r="G13" s="156" t="s">
        <v>306</v>
      </c>
      <c r="H13" s="156" t="s">
        <v>307</v>
      </c>
      <c r="I13" s="156" t="s">
        <v>308</v>
      </c>
      <c r="J13" s="157" t="s">
        <v>309</v>
      </c>
      <c r="K13" s="158" t="s">
        <v>310</v>
      </c>
      <c r="L13" s="159" t="s">
        <v>199</v>
      </c>
      <c r="M13" s="160" t="s">
        <v>311</v>
      </c>
      <c r="N13" s="161" t="s">
        <v>312</v>
      </c>
      <c r="O13" s="161" t="s">
        <v>263</v>
      </c>
      <c r="P13" s="161" t="s">
        <v>313</v>
      </c>
      <c r="Q13" s="161" t="s">
        <v>314</v>
      </c>
      <c r="R13" s="161" t="s">
        <v>315</v>
      </c>
      <c r="S13" s="161"/>
      <c r="T13" s="162"/>
      <c r="U13" s="163"/>
      <c r="V13" s="163"/>
      <c r="W13" s="163"/>
      <c r="X13" s="163"/>
      <c r="Y13" s="163"/>
    </row>
    <row r="14" spans="1:20" ht="15">
      <c r="A14" s="56"/>
      <c r="B14" s="8"/>
      <c r="C14" s="7"/>
      <c r="D14" s="7"/>
      <c r="E14" s="6"/>
      <c r="F14" s="8"/>
      <c r="G14" s="8"/>
      <c r="H14" s="8"/>
      <c r="I14" s="8"/>
      <c r="J14" s="8"/>
      <c r="K14" s="54"/>
      <c r="L14" s="45"/>
      <c r="M14" s="55"/>
      <c r="N14" s="56"/>
      <c r="O14" s="52"/>
      <c r="P14" s="52"/>
      <c r="Q14" s="52"/>
      <c r="R14" s="52"/>
      <c r="S14" s="69"/>
      <c r="T14" s="69"/>
    </row>
    <row r="15" spans="1:20" ht="15">
      <c r="A15" s="50">
        <v>1</v>
      </c>
      <c r="B15" s="15">
        <v>1</v>
      </c>
      <c r="C15" s="14" t="s">
        <v>286</v>
      </c>
      <c r="D15" s="14" t="s">
        <v>96</v>
      </c>
      <c r="E15" s="13">
        <v>9987</v>
      </c>
      <c r="F15" s="15" t="s">
        <v>201</v>
      </c>
      <c r="G15" s="15">
        <v>31</v>
      </c>
      <c r="H15" s="15">
        <v>8</v>
      </c>
      <c r="I15" s="15">
        <v>1</v>
      </c>
      <c r="J15" s="15">
        <f>(G15-H15-I15)</f>
        <v>22</v>
      </c>
      <c r="K15" s="47">
        <v>21</v>
      </c>
      <c r="L15" s="48">
        <v>1</v>
      </c>
      <c r="M15" s="49">
        <v>0</v>
      </c>
      <c r="N15" s="50">
        <v>0</v>
      </c>
      <c r="O15" s="51">
        <v>0</v>
      </c>
      <c r="P15" s="51">
        <v>0</v>
      </c>
      <c r="Q15" s="51">
        <v>0</v>
      </c>
      <c r="R15" s="51">
        <v>0</v>
      </c>
      <c r="S15" s="53">
        <f>J15-K15-L15-M15-N15-O15-P15-Q15</f>
        <v>0</v>
      </c>
      <c r="T15" s="69"/>
    </row>
    <row r="16" spans="2:18" ht="15.75" thickBot="1">
      <c r="B16" s="8"/>
      <c r="C16" s="7"/>
      <c r="D16" s="7"/>
      <c r="E16" s="6"/>
      <c r="F16" s="8"/>
      <c r="G16" s="8"/>
      <c r="H16" s="8"/>
      <c r="I16" s="8"/>
      <c r="J16" s="8"/>
      <c r="K16" s="54"/>
      <c r="L16" s="45"/>
      <c r="M16" s="55"/>
      <c r="N16" s="56"/>
      <c r="O16" s="52"/>
      <c r="P16" s="52"/>
      <c r="Q16" s="52"/>
      <c r="R16" s="52"/>
    </row>
    <row r="17" spans="2:20" ht="15.75" thickBot="1">
      <c r="B17" s="8"/>
      <c r="C17" s="237" t="s">
        <v>202</v>
      </c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40"/>
      <c r="T17" s="165"/>
    </row>
    <row r="18" spans="2:18" ht="15">
      <c r="B18" s="8"/>
      <c r="C18" s="7"/>
      <c r="D18" s="7"/>
      <c r="E18" s="6"/>
      <c r="F18" s="8"/>
      <c r="G18" s="8"/>
      <c r="H18" s="8"/>
      <c r="I18" s="8"/>
      <c r="J18" s="8"/>
      <c r="K18" s="44"/>
      <c r="L18" s="45"/>
      <c r="N18" s="56"/>
      <c r="O18" s="52"/>
      <c r="P18" s="52"/>
      <c r="Q18" s="52"/>
      <c r="R18" s="52"/>
    </row>
    <row r="19" spans="1:20" ht="84">
      <c r="A19" s="50" t="s">
        <v>197</v>
      </c>
      <c r="B19" s="15" t="s">
        <v>198</v>
      </c>
      <c r="C19" s="155" t="s">
        <v>0</v>
      </c>
      <c r="D19" s="155" t="s">
        <v>1</v>
      </c>
      <c r="E19" s="156" t="s">
        <v>304</v>
      </c>
      <c r="F19" s="156" t="s">
        <v>305</v>
      </c>
      <c r="G19" s="156" t="s">
        <v>306</v>
      </c>
      <c r="H19" s="156" t="s">
        <v>307</v>
      </c>
      <c r="I19" s="156" t="s">
        <v>308</v>
      </c>
      <c r="J19" s="157" t="s">
        <v>309</v>
      </c>
      <c r="K19" s="158" t="s">
        <v>310</v>
      </c>
      <c r="L19" s="159" t="s">
        <v>199</v>
      </c>
      <c r="M19" s="160" t="s">
        <v>311</v>
      </c>
      <c r="N19" s="161" t="s">
        <v>312</v>
      </c>
      <c r="O19" s="161" t="s">
        <v>263</v>
      </c>
      <c r="P19" s="161" t="s">
        <v>313</v>
      </c>
      <c r="Q19" s="161" t="s">
        <v>314</v>
      </c>
      <c r="R19" s="161" t="s">
        <v>315</v>
      </c>
      <c r="S19" s="161"/>
      <c r="T19" s="162"/>
    </row>
    <row r="20" spans="2:18" ht="15">
      <c r="B20" s="8"/>
      <c r="C20" s="7"/>
      <c r="D20" s="7"/>
      <c r="E20" s="6"/>
      <c r="F20" s="8"/>
      <c r="G20" s="8"/>
      <c r="H20" s="8"/>
      <c r="I20" s="8"/>
      <c r="J20" s="8"/>
      <c r="K20" s="44"/>
      <c r="L20" s="45"/>
      <c r="M20" s="46"/>
      <c r="N20" s="21"/>
      <c r="O20" s="21"/>
      <c r="P20" s="21"/>
      <c r="Q20" s="21"/>
      <c r="R20" s="21"/>
    </row>
    <row r="21" spans="1:20" ht="15">
      <c r="A21" s="50">
        <v>2</v>
      </c>
      <c r="B21" s="15">
        <v>2</v>
      </c>
      <c r="C21" s="14" t="s">
        <v>203</v>
      </c>
      <c r="D21" s="14" t="s">
        <v>7</v>
      </c>
      <c r="E21" s="13">
        <v>225</v>
      </c>
      <c r="F21" s="15" t="s">
        <v>30</v>
      </c>
      <c r="G21" s="15">
        <v>31</v>
      </c>
      <c r="H21" s="15">
        <v>8</v>
      </c>
      <c r="I21" s="15">
        <v>1</v>
      </c>
      <c r="J21" s="15">
        <f>(G21-H21-I21)</f>
        <v>22</v>
      </c>
      <c r="K21" s="47">
        <v>22</v>
      </c>
      <c r="L21" s="48">
        <v>0</v>
      </c>
      <c r="M21" s="49">
        <v>0</v>
      </c>
      <c r="N21" s="50">
        <v>0</v>
      </c>
      <c r="O21" s="51">
        <v>0</v>
      </c>
      <c r="P21" s="51">
        <v>0</v>
      </c>
      <c r="Q21" s="51">
        <v>0</v>
      </c>
      <c r="R21" s="51">
        <v>0</v>
      </c>
      <c r="S21" s="53">
        <f>J21-K21-L21-M21-N21-O21-P21-Q21</f>
        <v>0</v>
      </c>
      <c r="T21" s="69"/>
    </row>
    <row r="22" spans="2:18" ht="15.75" thickBot="1">
      <c r="B22" s="8"/>
      <c r="C22" s="7"/>
      <c r="D22" s="7"/>
      <c r="E22" s="6"/>
      <c r="F22" s="8"/>
      <c r="G22" s="8"/>
      <c r="H22" s="8"/>
      <c r="I22" s="8"/>
      <c r="J22" s="8"/>
      <c r="K22" s="44"/>
      <c r="L22" s="45"/>
      <c r="M22" s="55"/>
      <c r="N22" s="56"/>
      <c r="O22" s="52"/>
      <c r="P22" s="52"/>
      <c r="Q22" s="52"/>
      <c r="R22" s="52"/>
    </row>
    <row r="23" spans="2:20" ht="15.75" thickBot="1">
      <c r="B23" s="8"/>
      <c r="C23" s="237" t="s">
        <v>204</v>
      </c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40"/>
      <c r="T23" s="165"/>
    </row>
    <row r="24" spans="2:18" ht="15">
      <c r="B24" s="8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56"/>
      <c r="O24" s="52"/>
      <c r="P24" s="52"/>
      <c r="Q24" s="52"/>
      <c r="R24" s="52"/>
    </row>
    <row r="25" spans="1:20" ht="84">
      <c r="A25" s="50" t="s">
        <v>197</v>
      </c>
      <c r="B25" s="15" t="s">
        <v>198</v>
      </c>
      <c r="C25" s="155" t="s">
        <v>0</v>
      </c>
      <c r="D25" s="155" t="s">
        <v>1</v>
      </c>
      <c r="E25" s="156" t="s">
        <v>304</v>
      </c>
      <c r="F25" s="156" t="s">
        <v>305</v>
      </c>
      <c r="G25" s="156" t="s">
        <v>306</v>
      </c>
      <c r="H25" s="156" t="s">
        <v>307</v>
      </c>
      <c r="I25" s="156" t="s">
        <v>308</v>
      </c>
      <c r="J25" s="157" t="s">
        <v>309</v>
      </c>
      <c r="K25" s="158" t="s">
        <v>310</v>
      </c>
      <c r="L25" s="159" t="s">
        <v>199</v>
      </c>
      <c r="M25" s="160" t="s">
        <v>311</v>
      </c>
      <c r="N25" s="161" t="s">
        <v>312</v>
      </c>
      <c r="O25" s="161" t="s">
        <v>263</v>
      </c>
      <c r="P25" s="161" t="s">
        <v>313</v>
      </c>
      <c r="Q25" s="161" t="s">
        <v>314</v>
      </c>
      <c r="R25" s="161" t="s">
        <v>315</v>
      </c>
      <c r="S25" s="161"/>
      <c r="T25" s="162"/>
    </row>
    <row r="26" spans="2:18" ht="15">
      <c r="B26" s="8"/>
      <c r="C26" s="42"/>
      <c r="D26" s="4"/>
      <c r="E26" s="4"/>
      <c r="F26" s="4"/>
      <c r="G26" s="4"/>
      <c r="H26" s="4"/>
      <c r="I26" s="4"/>
      <c r="J26" s="4"/>
      <c r="K26" s="60"/>
      <c r="L26" s="4"/>
      <c r="M26" s="55"/>
      <c r="N26" s="56"/>
      <c r="O26" s="52"/>
      <c r="P26" s="52"/>
      <c r="Q26" s="52"/>
      <c r="R26" s="52"/>
    </row>
    <row r="27" spans="1:20" ht="15">
      <c r="A27" s="50">
        <v>3</v>
      </c>
      <c r="B27" s="15">
        <v>3</v>
      </c>
      <c r="C27" s="14" t="s">
        <v>94</v>
      </c>
      <c r="D27" s="14" t="s">
        <v>74</v>
      </c>
      <c r="E27" s="13">
        <v>98</v>
      </c>
      <c r="F27" s="15" t="s">
        <v>327</v>
      </c>
      <c r="G27" s="15">
        <v>31</v>
      </c>
      <c r="H27" s="15">
        <v>8</v>
      </c>
      <c r="I27" s="15">
        <v>1</v>
      </c>
      <c r="J27" s="15">
        <f>(G27-H27-I27)</f>
        <v>22</v>
      </c>
      <c r="K27" s="47">
        <v>22</v>
      </c>
      <c r="L27" s="48">
        <v>0</v>
      </c>
      <c r="M27" s="49">
        <v>0</v>
      </c>
      <c r="N27" s="50">
        <v>0</v>
      </c>
      <c r="O27" s="51">
        <v>0</v>
      </c>
      <c r="P27" s="51">
        <v>0</v>
      </c>
      <c r="Q27" s="51">
        <v>0</v>
      </c>
      <c r="R27" s="51">
        <v>0</v>
      </c>
      <c r="S27" s="53">
        <f>J27-K27-L27-M27-N27-O27-P27-Q27</f>
        <v>0</v>
      </c>
      <c r="T27" s="69"/>
    </row>
    <row r="28" spans="2:18" ht="15">
      <c r="B28" s="8"/>
      <c r="C28" s="7"/>
      <c r="D28" s="7"/>
      <c r="E28" s="6"/>
      <c r="F28" s="8"/>
      <c r="G28" s="8"/>
      <c r="H28" s="8"/>
      <c r="I28" s="8"/>
      <c r="J28" s="8"/>
      <c r="K28" s="44"/>
      <c r="L28" s="45"/>
      <c r="M28" s="55"/>
      <c r="N28" s="56"/>
      <c r="O28" s="52"/>
      <c r="P28" s="52"/>
      <c r="Q28" s="52"/>
      <c r="R28" s="52"/>
    </row>
    <row r="29" spans="1:20" ht="84">
      <c r="A29" s="50" t="s">
        <v>197</v>
      </c>
      <c r="B29" s="15" t="s">
        <v>198</v>
      </c>
      <c r="C29" s="155" t="s">
        <v>0</v>
      </c>
      <c r="D29" s="155" t="s">
        <v>1</v>
      </c>
      <c r="E29" s="156" t="s">
        <v>304</v>
      </c>
      <c r="F29" s="156" t="s">
        <v>305</v>
      </c>
      <c r="G29" s="156" t="s">
        <v>306</v>
      </c>
      <c r="H29" s="156" t="s">
        <v>307</v>
      </c>
      <c r="I29" s="156" t="s">
        <v>308</v>
      </c>
      <c r="J29" s="157" t="s">
        <v>309</v>
      </c>
      <c r="K29" s="158" t="s">
        <v>310</v>
      </c>
      <c r="L29" s="159" t="s">
        <v>199</v>
      </c>
      <c r="M29" s="160" t="s">
        <v>311</v>
      </c>
      <c r="N29" s="161" t="s">
        <v>312</v>
      </c>
      <c r="O29" s="161" t="s">
        <v>263</v>
      </c>
      <c r="P29" s="161" t="s">
        <v>313</v>
      </c>
      <c r="Q29" s="161" t="s">
        <v>314</v>
      </c>
      <c r="R29" s="161" t="s">
        <v>315</v>
      </c>
      <c r="S29" s="161"/>
      <c r="T29" s="162"/>
    </row>
    <row r="30" spans="2:18" ht="15">
      <c r="B30" s="8"/>
      <c r="C30" s="7"/>
      <c r="D30" s="7"/>
      <c r="E30" s="6"/>
      <c r="F30" s="8"/>
      <c r="G30" s="8"/>
      <c r="H30" s="8"/>
      <c r="I30" s="8"/>
      <c r="J30" s="8"/>
      <c r="K30" s="54"/>
      <c r="L30" s="45"/>
      <c r="M30" s="55"/>
      <c r="N30" s="56"/>
      <c r="O30" s="52"/>
      <c r="P30" s="52"/>
      <c r="Q30" s="52"/>
      <c r="R30" s="52"/>
    </row>
    <row r="31" spans="1:20" ht="15">
      <c r="A31" s="50">
        <v>4</v>
      </c>
      <c r="B31" s="15">
        <v>4</v>
      </c>
      <c r="C31" s="14" t="s">
        <v>107</v>
      </c>
      <c r="D31" s="14" t="s">
        <v>14</v>
      </c>
      <c r="E31" s="13">
        <v>212</v>
      </c>
      <c r="F31" s="15" t="s">
        <v>89</v>
      </c>
      <c r="G31" s="15">
        <v>31</v>
      </c>
      <c r="H31" s="15">
        <v>8</v>
      </c>
      <c r="I31" s="15">
        <v>1</v>
      </c>
      <c r="J31" s="15">
        <f>(G31-H31-I31)</f>
        <v>22</v>
      </c>
      <c r="K31" s="47">
        <v>22</v>
      </c>
      <c r="L31" s="48">
        <v>0</v>
      </c>
      <c r="M31" s="49">
        <v>0</v>
      </c>
      <c r="N31" s="50">
        <v>0</v>
      </c>
      <c r="O31" s="51">
        <v>0</v>
      </c>
      <c r="P31" s="51">
        <v>0</v>
      </c>
      <c r="Q31" s="51">
        <v>0</v>
      </c>
      <c r="R31" s="51">
        <v>0</v>
      </c>
      <c r="S31" s="53">
        <f>J31-K31-L31-M31-N31-O31-P31-Q31</f>
        <v>0</v>
      </c>
      <c r="T31" s="69"/>
    </row>
    <row r="32" spans="1:20" ht="15">
      <c r="A32" s="50">
        <v>5</v>
      </c>
      <c r="B32" s="15">
        <v>5</v>
      </c>
      <c r="C32" s="14" t="s">
        <v>124</v>
      </c>
      <c r="D32" s="14" t="s">
        <v>125</v>
      </c>
      <c r="E32" s="13">
        <v>517</v>
      </c>
      <c r="F32" s="15" t="s">
        <v>5</v>
      </c>
      <c r="G32" s="15">
        <v>31</v>
      </c>
      <c r="H32" s="15">
        <v>8</v>
      </c>
      <c r="I32" s="15">
        <v>1</v>
      </c>
      <c r="J32" s="15">
        <f>(G32-H32-I32)</f>
        <v>22</v>
      </c>
      <c r="K32" s="47">
        <v>21</v>
      </c>
      <c r="L32" s="48">
        <v>1</v>
      </c>
      <c r="M32" s="49">
        <v>0</v>
      </c>
      <c r="N32" s="50">
        <v>0</v>
      </c>
      <c r="O32" s="51">
        <v>0</v>
      </c>
      <c r="P32" s="51">
        <v>0</v>
      </c>
      <c r="Q32" s="51">
        <v>0</v>
      </c>
      <c r="R32" s="51">
        <v>0</v>
      </c>
      <c r="S32" s="53">
        <f>J32-K32-L32-M32-N32-O32-P32-Q32</f>
        <v>0</v>
      </c>
      <c r="T32" s="69"/>
    </row>
    <row r="33" spans="1:20" ht="15">
      <c r="A33" s="50">
        <v>6</v>
      </c>
      <c r="B33" s="15">
        <v>6</v>
      </c>
      <c r="C33" s="14" t="s">
        <v>121</v>
      </c>
      <c r="D33" s="14" t="s">
        <v>87</v>
      </c>
      <c r="E33" s="13">
        <v>113</v>
      </c>
      <c r="F33" s="15" t="s">
        <v>54</v>
      </c>
      <c r="G33" s="15">
        <v>31</v>
      </c>
      <c r="H33" s="15">
        <v>8</v>
      </c>
      <c r="I33" s="15">
        <v>1</v>
      </c>
      <c r="J33" s="15">
        <f>(G33-H33-I33)</f>
        <v>22</v>
      </c>
      <c r="K33" s="47">
        <v>20</v>
      </c>
      <c r="L33" s="48">
        <v>2</v>
      </c>
      <c r="M33" s="49">
        <v>0</v>
      </c>
      <c r="N33" s="50">
        <v>0</v>
      </c>
      <c r="O33" s="51">
        <v>0</v>
      </c>
      <c r="P33" s="51">
        <v>0</v>
      </c>
      <c r="Q33" s="51">
        <v>0</v>
      </c>
      <c r="R33" s="51">
        <v>0</v>
      </c>
      <c r="S33" s="53">
        <f>J33-K33-L33-M33-N33-O33-P33-Q33</f>
        <v>0</v>
      </c>
      <c r="T33" s="69"/>
    </row>
    <row r="34" spans="1:20" ht="15">
      <c r="A34" s="50">
        <v>7</v>
      </c>
      <c r="B34" s="15">
        <v>7</v>
      </c>
      <c r="C34" s="14" t="s">
        <v>135</v>
      </c>
      <c r="D34" s="14" t="s">
        <v>136</v>
      </c>
      <c r="E34" s="13">
        <v>94</v>
      </c>
      <c r="F34" s="15" t="s">
        <v>144</v>
      </c>
      <c r="G34" s="15">
        <v>31</v>
      </c>
      <c r="H34" s="15">
        <v>8</v>
      </c>
      <c r="I34" s="15">
        <v>1</v>
      </c>
      <c r="J34" s="15">
        <f>(G34-H34-I34)</f>
        <v>22</v>
      </c>
      <c r="K34" s="47">
        <v>22</v>
      </c>
      <c r="L34" s="48">
        <v>0</v>
      </c>
      <c r="M34" s="49">
        <v>0</v>
      </c>
      <c r="N34" s="50">
        <v>0</v>
      </c>
      <c r="O34" s="51">
        <v>0</v>
      </c>
      <c r="P34" s="51">
        <v>0</v>
      </c>
      <c r="Q34" s="51">
        <v>0</v>
      </c>
      <c r="R34" s="51">
        <v>0</v>
      </c>
      <c r="S34" s="53">
        <f>J34-K34-L34-M34-N34-O34-P34-Q34</f>
        <v>0</v>
      </c>
      <c r="T34" s="69"/>
    </row>
    <row r="35" spans="1:20" ht="15">
      <c r="A35" s="50">
        <v>8</v>
      </c>
      <c r="B35" s="15">
        <v>8</v>
      </c>
      <c r="C35" s="14" t="s">
        <v>177</v>
      </c>
      <c r="D35" s="14" t="s">
        <v>37</v>
      </c>
      <c r="E35" s="13">
        <v>120</v>
      </c>
      <c r="F35" s="15" t="s">
        <v>10</v>
      </c>
      <c r="G35" s="15">
        <v>31</v>
      </c>
      <c r="H35" s="15">
        <v>8</v>
      </c>
      <c r="I35" s="15">
        <v>1</v>
      </c>
      <c r="J35" s="15">
        <f>(G35-H35-I35)</f>
        <v>22</v>
      </c>
      <c r="K35" s="47">
        <v>21</v>
      </c>
      <c r="L35" s="48">
        <v>1</v>
      </c>
      <c r="M35" s="49">
        <v>0</v>
      </c>
      <c r="N35" s="50">
        <v>0</v>
      </c>
      <c r="O35" s="51">
        <v>0</v>
      </c>
      <c r="P35" s="51">
        <v>0</v>
      </c>
      <c r="Q35" s="51">
        <v>0</v>
      </c>
      <c r="R35" s="51">
        <v>0</v>
      </c>
      <c r="S35" s="53">
        <f>J35-K35-L35-M35-N35-O35-P35-Q35</f>
        <v>0</v>
      </c>
      <c r="T35" s="69"/>
    </row>
    <row r="36" spans="2:18" ht="15.75" thickBot="1">
      <c r="B36" s="8"/>
      <c r="C36" s="7"/>
      <c r="D36" s="7"/>
      <c r="E36" s="6"/>
      <c r="F36" s="8"/>
      <c r="G36" s="8"/>
      <c r="H36" s="8"/>
      <c r="I36" s="8"/>
      <c r="J36" s="8"/>
      <c r="K36" s="54"/>
      <c r="L36" s="45"/>
      <c r="M36" s="55"/>
      <c r="N36" s="56"/>
      <c r="O36" s="52"/>
      <c r="P36" s="52"/>
      <c r="Q36" s="52"/>
      <c r="R36" s="52"/>
    </row>
    <row r="37" spans="2:25" ht="15.75" customHeight="1" thickBot="1">
      <c r="B37" s="8"/>
      <c r="C37" s="237" t="s">
        <v>273</v>
      </c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40"/>
      <c r="T37" s="165"/>
      <c r="U37" s="229" t="s">
        <v>292</v>
      </c>
      <c r="V37" s="229" t="s">
        <v>300</v>
      </c>
      <c r="W37" s="229" t="s">
        <v>301</v>
      </c>
      <c r="X37" s="232" t="s">
        <v>302</v>
      </c>
      <c r="Y37" s="229" t="s">
        <v>303</v>
      </c>
    </row>
    <row r="38" spans="2:25" ht="15">
      <c r="B38" s="8"/>
      <c r="C38" s="42"/>
      <c r="D38" s="4"/>
      <c r="E38" s="4"/>
      <c r="F38" s="4"/>
      <c r="G38" s="4"/>
      <c r="H38" s="4"/>
      <c r="I38" s="4"/>
      <c r="J38" s="4"/>
      <c r="K38" s="60"/>
      <c r="L38" s="4"/>
      <c r="N38" s="56"/>
      <c r="O38" s="52"/>
      <c r="P38" s="52"/>
      <c r="Q38" s="52"/>
      <c r="R38" s="52"/>
      <c r="U38" s="230"/>
      <c r="V38" s="230"/>
      <c r="W38" s="230"/>
      <c r="X38" s="233"/>
      <c r="Y38" s="230"/>
    </row>
    <row r="39" spans="1:25" ht="84">
      <c r="A39" s="50" t="s">
        <v>197</v>
      </c>
      <c r="B39" s="15" t="s">
        <v>198</v>
      </c>
      <c r="C39" s="155" t="s">
        <v>0</v>
      </c>
      <c r="D39" s="155" t="s">
        <v>1</v>
      </c>
      <c r="E39" s="156" t="s">
        <v>304</v>
      </c>
      <c r="F39" s="156" t="s">
        <v>305</v>
      </c>
      <c r="G39" s="156" t="s">
        <v>306</v>
      </c>
      <c r="H39" s="156" t="s">
        <v>307</v>
      </c>
      <c r="I39" s="156" t="s">
        <v>308</v>
      </c>
      <c r="J39" s="157" t="s">
        <v>309</v>
      </c>
      <c r="K39" s="158" t="s">
        <v>310</v>
      </c>
      <c r="L39" s="159" t="s">
        <v>199</v>
      </c>
      <c r="M39" s="160" t="s">
        <v>311</v>
      </c>
      <c r="N39" s="161" t="s">
        <v>312</v>
      </c>
      <c r="O39" s="161" t="s">
        <v>263</v>
      </c>
      <c r="P39" s="161" t="s">
        <v>313</v>
      </c>
      <c r="Q39" s="161" t="s">
        <v>314</v>
      </c>
      <c r="R39" s="161" t="s">
        <v>315</v>
      </c>
      <c r="S39" s="161"/>
      <c r="T39" s="162"/>
      <c r="U39" s="230"/>
      <c r="V39" s="230"/>
      <c r="W39" s="230"/>
      <c r="X39" s="233"/>
      <c r="Y39" s="230"/>
    </row>
    <row r="40" spans="2:25" ht="15.75">
      <c r="B40" s="61"/>
      <c r="C40" s="62"/>
      <c r="D40" s="62"/>
      <c r="E40" s="6"/>
      <c r="F40" s="8"/>
      <c r="G40" s="8"/>
      <c r="H40" s="8"/>
      <c r="I40" s="8"/>
      <c r="J40" s="8"/>
      <c r="K40" s="54"/>
      <c r="L40" s="45"/>
      <c r="M40" s="55"/>
      <c r="N40" s="56"/>
      <c r="O40" s="63"/>
      <c r="P40" s="63"/>
      <c r="Q40" s="63"/>
      <c r="R40" s="63"/>
      <c r="U40" s="230"/>
      <c r="V40" s="230"/>
      <c r="W40" s="230"/>
      <c r="X40" s="233"/>
      <c r="Y40" s="230"/>
    </row>
    <row r="41" spans="1:25" ht="15">
      <c r="A41" s="50">
        <v>9</v>
      </c>
      <c r="B41" s="15">
        <v>9</v>
      </c>
      <c r="C41" s="109" t="s">
        <v>274</v>
      </c>
      <c r="D41" s="109" t="s">
        <v>275</v>
      </c>
      <c r="E41" s="13">
        <v>1021</v>
      </c>
      <c r="F41" s="15" t="s">
        <v>225</v>
      </c>
      <c r="G41" s="15">
        <v>31</v>
      </c>
      <c r="H41" s="15">
        <v>18</v>
      </c>
      <c r="I41" s="15">
        <v>0</v>
      </c>
      <c r="J41" s="15">
        <f>(G41-H41-I41)</f>
        <v>13</v>
      </c>
      <c r="K41" s="47">
        <v>13</v>
      </c>
      <c r="L41" s="48">
        <v>0</v>
      </c>
      <c r="M41" s="49">
        <v>0</v>
      </c>
      <c r="N41" s="50">
        <v>0</v>
      </c>
      <c r="O41" s="51">
        <v>0</v>
      </c>
      <c r="P41" s="51">
        <v>0</v>
      </c>
      <c r="Q41" s="51">
        <v>0</v>
      </c>
      <c r="R41" s="51">
        <v>0</v>
      </c>
      <c r="S41" s="53">
        <f>J41-K41-L41-M41-N41-O41-P41-Q41</f>
        <v>0</v>
      </c>
      <c r="T41" s="69"/>
      <c r="U41" s="230"/>
      <c r="V41" s="230"/>
      <c r="W41" s="230"/>
      <c r="X41" s="233"/>
      <c r="Y41" s="230"/>
    </row>
    <row r="42" spans="1:25" ht="15">
      <c r="A42" s="50">
        <v>10</v>
      </c>
      <c r="B42" s="15">
        <v>10</v>
      </c>
      <c r="C42" s="109" t="s">
        <v>276</v>
      </c>
      <c r="D42" s="109" t="s">
        <v>200</v>
      </c>
      <c r="E42" s="13">
        <v>1020</v>
      </c>
      <c r="F42" s="15" t="s">
        <v>225</v>
      </c>
      <c r="G42" s="15">
        <v>31</v>
      </c>
      <c r="H42" s="15">
        <v>16</v>
      </c>
      <c r="I42" s="15">
        <v>1</v>
      </c>
      <c r="J42" s="15">
        <f>(G42-H42-I42)</f>
        <v>14</v>
      </c>
      <c r="K42" s="47">
        <v>13</v>
      </c>
      <c r="L42" s="48">
        <v>1</v>
      </c>
      <c r="M42" s="49">
        <v>0</v>
      </c>
      <c r="N42" s="50">
        <v>0</v>
      </c>
      <c r="O42" s="51">
        <v>0</v>
      </c>
      <c r="P42" s="51">
        <v>0</v>
      </c>
      <c r="Q42" s="51">
        <v>0</v>
      </c>
      <c r="R42" s="51">
        <v>0</v>
      </c>
      <c r="S42" s="53">
        <f>J42-K42-L42-M42-N42-O42-P42-Q42</f>
        <v>0</v>
      </c>
      <c r="T42" s="69"/>
      <c r="U42" s="230"/>
      <c r="V42" s="230"/>
      <c r="W42" s="230"/>
      <c r="X42" s="233"/>
      <c r="Y42" s="230"/>
    </row>
    <row r="43" spans="1:25" ht="15.75" thickBot="1">
      <c r="A43" s="50">
        <v>11</v>
      </c>
      <c r="B43" s="15">
        <v>11</v>
      </c>
      <c r="C43" s="14" t="s">
        <v>97</v>
      </c>
      <c r="D43" s="14" t="s">
        <v>19</v>
      </c>
      <c r="E43" s="13">
        <v>160</v>
      </c>
      <c r="F43" s="15" t="s">
        <v>164</v>
      </c>
      <c r="G43" s="15">
        <v>31</v>
      </c>
      <c r="H43" s="15">
        <v>8</v>
      </c>
      <c r="I43" s="15">
        <v>1</v>
      </c>
      <c r="J43" s="15">
        <f>(G43-H43-I43)</f>
        <v>22</v>
      </c>
      <c r="K43" s="47">
        <v>21</v>
      </c>
      <c r="L43" s="48">
        <v>1</v>
      </c>
      <c r="M43" s="49">
        <v>0</v>
      </c>
      <c r="N43" s="50">
        <v>0</v>
      </c>
      <c r="O43" s="51">
        <v>0</v>
      </c>
      <c r="P43" s="51">
        <v>0</v>
      </c>
      <c r="Q43" s="51">
        <v>0</v>
      </c>
      <c r="R43" s="51">
        <v>0</v>
      </c>
      <c r="S43" s="53">
        <f>J43-K43-L43-M43-N43-O43-P43-Q43</f>
        <v>0</v>
      </c>
      <c r="T43" s="69"/>
      <c r="U43" s="231"/>
      <c r="V43" s="231"/>
      <c r="W43" s="231"/>
      <c r="X43" s="234"/>
      <c r="Y43" s="231"/>
    </row>
    <row r="44" spans="2:18" ht="15.75" thickBot="1">
      <c r="B44" s="8"/>
      <c r="C44" s="7"/>
      <c r="D44" s="7"/>
      <c r="E44" s="6"/>
      <c r="F44" s="8"/>
      <c r="G44" s="8"/>
      <c r="H44" s="8"/>
      <c r="I44" s="8"/>
      <c r="J44" s="8"/>
      <c r="K44" s="54"/>
      <c r="L44" s="45"/>
      <c r="M44" s="55"/>
      <c r="N44" s="56"/>
      <c r="O44" s="52"/>
      <c r="P44" s="52"/>
      <c r="Q44" s="52"/>
      <c r="R44" s="52"/>
    </row>
    <row r="45" spans="1:25" s="177" customFormat="1" ht="49.5" thickBot="1">
      <c r="A45" s="166">
        <v>11</v>
      </c>
      <c r="B45" s="167">
        <v>11</v>
      </c>
      <c r="C45" s="243" t="s">
        <v>205</v>
      </c>
      <c r="D45" s="246"/>
      <c r="E45" s="168"/>
      <c r="F45" s="168"/>
      <c r="G45" s="168"/>
      <c r="H45" s="168"/>
      <c r="I45" s="168"/>
      <c r="J45" s="169">
        <f aca="true" t="shared" si="0" ref="J45:R45">SUM(J10:J43)</f>
        <v>225</v>
      </c>
      <c r="K45" s="170">
        <f t="shared" si="0"/>
        <v>218</v>
      </c>
      <c r="L45" s="171">
        <f t="shared" si="0"/>
        <v>7</v>
      </c>
      <c r="M45" s="171">
        <f t="shared" si="0"/>
        <v>0</v>
      </c>
      <c r="N45" s="171">
        <f t="shared" si="0"/>
        <v>0</v>
      </c>
      <c r="O45" s="171">
        <f t="shared" si="0"/>
        <v>0</v>
      </c>
      <c r="P45" s="171">
        <f t="shared" si="0"/>
        <v>0</v>
      </c>
      <c r="Q45" s="170">
        <f t="shared" si="0"/>
        <v>0</v>
      </c>
      <c r="R45" s="170">
        <f t="shared" si="0"/>
        <v>0</v>
      </c>
      <c r="S45" s="172">
        <f>J45-K45-L45-M45-N45-O45-P45-Q45-R45</f>
        <v>0</v>
      </c>
      <c r="T45" s="172"/>
      <c r="U45" s="173">
        <f>J45</f>
        <v>225</v>
      </c>
      <c r="V45" s="174">
        <f>L45+M45+N45+O45+P45</f>
        <v>7</v>
      </c>
      <c r="W45" s="126">
        <f>U45-V45</f>
        <v>218</v>
      </c>
      <c r="X45" s="175">
        <f>(U45-V45)/ABS(U45)</f>
        <v>0.9688888888888889</v>
      </c>
      <c r="Y45" s="176">
        <f>V45/U45%</f>
        <v>3.111111111111111</v>
      </c>
    </row>
    <row r="46" spans="2:18" ht="15.75" customHeight="1">
      <c r="B46" s="64"/>
      <c r="C46" s="65"/>
      <c r="D46" s="66"/>
      <c r="E46" s="67"/>
      <c r="F46" s="66"/>
      <c r="G46" s="66"/>
      <c r="H46" s="66"/>
      <c r="I46" s="66"/>
      <c r="J46" s="66"/>
      <c r="K46" s="68"/>
      <c r="L46" s="63"/>
      <c r="M46" s="69"/>
      <c r="N46" s="56"/>
      <c r="O46" s="56"/>
      <c r="P46" s="56"/>
      <c r="Q46" s="56"/>
      <c r="R46" s="56"/>
    </row>
    <row r="47" spans="2:18" ht="15.75" customHeight="1" thickBot="1">
      <c r="B47" s="64"/>
      <c r="C47" s="65"/>
      <c r="D47" s="66"/>
      <c r="E47" s="67"/>
      <c r="F47" s="66"/>
      <c r="G47" s="66"/>
      <c r="H47" s="66"/>
      <c r="I47" s="66"/>
      <c r="J47" s="66"/>
      <c r="K47" s="68"/>
      <c r="L47" s="63"/>
      <c r="M47" s="69"/>
      <c r="N47" s="56"/>
      <c r="O47" s="56"/>
      <c r="P47" s="56"/>
      <c r="Q47" s="56"/>
      <c r="R47" s="56"/>
    </row>
    <row r="48" spans="2:25" ht="32.25" thickBot="1">
      <c r="B48" s="140"/>
      <c r="C48" s="224" t="s">
        <v>277</v>
      </c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6"/>
    </row>
    <row r="49" spans="2:18" ht="15.75" thickBot="1">
      <c r="B49" s="8"/>
      <c r="C49" s="7"/>
      <c r="D49" s="7"/>
      <c r="E49" s="6"/>
      <c r="F49" s="8"/>
      <c r="G49" s="8"/>
      <c r="H49" s="8"/>
      <c r="I49" s="8"/>
      <c r="J49" s="8"/>
      <c r="K49" s="54"/>
      <c r="L49" s="45"/>
      <c r="M49" s="55"/>
      <c r="N49" s="56"/>
      <c r="O49" s="52"/>
      <c r="P49" s="52"/>
      <c r="Q49" s="52"/>
      <c r="R49" s="52"/>
    </row>
    <row r="50" spans="1:20" ht="16.5" thickBot="1">
      <c r="A50" s="56"/>
      <c r="B50" s="8"/>
      <c r="C50" s="243" t="s">
        <v>206</v>
      </c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5"/>
      <c r="T50" s="178"/>
    </row>
    <row r="51" spans="1:20" ht="15">
      <c r="A51" s="56"/>
      <c r="B51" s="8"/>
      <c r="C51" s="141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</row>
    <row r="52" spans="1:20" ht="84">
      <c r="A52" s="50" t="s">
        <v>197</v>
      </c>
      <c r="B52" s="15" t="s">
        <v>198</v>
      </c>
      <c r="C52" s="155" t="s">
        <v>0</v>
      </c>
      <c r="D52" s="155" t="s">
        <v>1</v>
      </c>
      <c r="E52" s="156" t="s">
        <v>304</v>
      </c>
      <c r="F52" s="156" t="s">
        <v>305</v>
      </c>
      <c r="G52" s="156" t="s">
        <v>306</v>
      </c>
      <c r="H52" s="156" t="s">
        <v>307</v>
      </c>
      <c r="I52" s="156" t="s">
        <v>308</v>
      </c>
      <c r="J52" s="157" t="s">
        <v>309</v>
      </c>
      <c r="K52" s="158" t="s">
        <v>310</v>
      </c>
      <c r="L52" s="159" t="s">
        <v>199</v>
      </c>
      <c r="M52" s="160" t="s">
        <v>311</v>
      </c>
      <c r="N52" s="161" t="s">
        <v>312</v>
      </c>
      <c r="O52" s="161" t="s">
        <v>263</v>
      </c>
      <c r="P52" s="161" t="s">
        <v>313</v>
      </c>
      <c r="Q52" s="161" t="s">
        <v>314</v>
      </c>
      <c r="R52" s="161" t="s">
        <v>315</v>
      </c>
      <c r="S52" s="161"/>
      <c r="T52" s="162"/>
    </row>
    <row r="53" spans="1:20" ht="15">
      <c r="A53" s="56"/>
      <c r="B53" s="8"/>
      <c r="C53" s="7"/>
      <c r="D53" s="7"/>
      <c r="E53" s="9"/>
      <c r="F53" s="9"/>
      <c r="G53" s="9"/>
      <c r="H53" s="9"/>
      <c r="I53" s="9"/>
      <c r="J53" s="9"/>
      <c r="K53" s="143"/>
      <c r="L53" s="10"/>
      <c r="M53" s="11"/>
      <c r="N53" s="76"/>
      <c r="O53" s="76"/>
      <c r="P53" s="76"/>
      <c r="Q53" s="76"/>
      <c r="R53" s="76"/>
      <c r="S53" s="76"/>
      <c r="T53" s="76"/>
    </row>
    <row r="54" spans="1:20" ht="15.75" customHeight="1">
      <c r="A54" s="50"/>
      <c r="B54" s="15"/>
      <c r="C54" s="14"/>
      <c r="D54" s="14"/>
      <c r="E54" s="13"/>
      <c r="F54" s="15"/>
      <c r="G54" s="17"/>
      <c r="H54" s="17"/>
      <c r="I54" s="17"/>
      <c r="J54" s="17"/>
      <c r="K54" s="47"/>
      <c r="L54" s="48"/>
      <c r="M54" s="49"/>
      <c r="N54" s="50"/>
      <c r="O54" s="51"/>
      <c r="P54" s="51"/>
      <c r="Q54" s="51"/>
      <c r="R54" s="51"/>
      <c r="S54" s="53"/>
      <c r="T54" s="69"/>
    </row>
    <row r="55" spans="2:18" ht="15.75" customHeight="1" thickBot="1">
      <c r="B55" s="70"/>
      <c r="C55" s="70"/>
      <c r="D55" s="70"/>
      <c r="E55" s="70"/>
      <c r="F55" s="70"/>
      <c r="G55" s="70"/>
      <c r="H55" s="70"/>
      <c r="I55" s="70"/>
      <c r="J55" s="70"/>
      <c r="K55" s="71"/>
      <c r="L55" s="70"/>
      <c r="M55" s="39"/>
      <c r="N55" s="70"/>
      <c r="O55" s="70"/>
      <c r="P55" s="70"/>
      <c r="Q55" s="70"/>
      <c r="R55" s="70"/>
    </row>
    <row r="56" spans="2:20" ht="15.75" thickBot="1">
      <c r="B56" s="64" t="s">
        <v>2</v>
      </c>
      <c r="C56" s="237" t="s">
        <v>207</v>
      </c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40"/>
      <c r="T56" s="165"/>
    </row>
    <row r="57" spans="2:18" ht="15">
      <c r="B57" s="64"/>
      <c r="C57" s="42"/>
      <c r="D57" s="4"/>
      <c r="E57" s="4"/>
      <c r="F57" s="4"/>
      <c r="G57" s="4"/>
      <c r="H57" s="4"/>
      <c r="I57" s="4"/>
      <c r="J57" s="4"/>
      <c r="K57" s="60"/>
      <c r="L57" s="4"/>
      <c r="N57" s="56"/>
      <c r="O57" s="21"/>
      <c r="P57" s="21"/>
      <c r="Q57" s="21"/>
      <c r="R57" s="21"/>
    </row>
    <row r="58" spans="1:20" ht="84">
      <c r="A58" s="50" t="s">
        <v>197</v>
      </c>
      <c r="B58" s="15" t="s">
        <v>198</v>
      </c>
      <c r="C58" s="155" t="s">
        <v>0</v>
      </c>
      <c r="D58" s="155" t="s">
        <v>1</v>
      </c>
      <c r="E58" s="156" t="s">
        <v>304</v>
      </c>
      <c r="F58" s="156" t="s">
        <v>305</v>
      </c>
      <c r="G58" s="156" t="s">
        <v>306</v>
      </c>
      <c r="H58" s="156" t="s">
        <v>307</v>
      </c>
      <c r="I58" s="156" t="s">
        <v>308</v>
      </c>
      <c r="J58" s="157" t="s">
        <v>309</v>
      </c>
      <c r="K58" s="158" t="s">
        <v>310</v>
      </c>
      <c r="L58" s="159" t="s">
        <v>199</v>
      </c>
      <c r="M58" s="160" t="s">
        <v>311</v>
      </c>
      <c r="N58" s="161" t="s">
        <v>312</v>
      </c>
      <c r="O58" s="161" t="s">
        <v>263</v>
      </c>
      <c r="P58" s="161" t="s">
        <v>313</v>
      </c>
      <c r="Q58" s="161" t="s">
        <v>314</v>
      </c>
      <c r="R58" s="161" t="s">
        <v>315</v>
      </c>
      <c r="S58" s="161"/>
      <c r="T58" s="162"/>
    </row>
    <row r="59" spans="2:18" ht="15">
      <c r="B59" s="8"/>
      <c r="C59" s="7"/>
      <c r="D59" s="7"/>
      <c r="E59" s="6"/>
      <c r="F59" s="8"/>
      <c r="G59" s="8"/>
      <c r="H59" s="8"/>
      <c r="I59" s="8"/>
      <c r="J59" s="8"/>
      <c r="K59" s="44"/>
      <c r="L59" s="45"/>
      <c r="M59" s="46"/>
      <c r="N59" s="72"/>
      <c r="O59" s="21"/>
      <c r="P59" s="21"/>
      <c r="Q59" s="21"/>
      <c r="R59" s="21"/>
    </row>
    <row r="60" spans="1:20" ht="15">
      <c r="A60" s="50">
        <v>12</v>
      </c>
      <c r="B60" s="15">
        <v>1</v>
      </c>
      <c r="C60" s="14" t="s">
        <v>208</v>
      </c>
      <c r="D60" s="14" t="s">
        <v>117</v>
      </c>
      <c r="E60" s="13">
        <v>75</v>
      </c>
      <c r="F60" s="15" t="s">
        <v>118</v>
      </c>
      <c r="G60" s="15">
        <v>31</v>
      </c>
      <c r="H60" s="15">
        <v>8</v>
      </c>
      <c r="I60" s="15">
        <v>1</v>
      </c>
      <c r="J60" s="15">
        <f>(G60-H60-I60)</f>
        <v>22</v>
      </c>
      <c r="K60" s="47">
        <v>22</v>
      </c>
      <c r="L60" s="48">
        <v>0</v>
      </c>
      <c r="M60" s="49">
        <v>0</v>
      </c>
      <c r="N60" s="50">
        <v>0</v>
      </c>
      <c r="O60" s="51">
        <v>0</v>
      </c>
      <c r="P60" s="51">
        <v>0</v>
      </c>
      <c r="Q60" s="51">
        <v>0</v>
      </c>
      <c r="R60" s="51">
        <v>0</v>
      </c>
      <c r="S60" s="53">
        <f>J60-K60-L60-M60-N60-O60-P60-Q60</f>
        <v>0</v>
      </c>
      <c r="T60" s="69"/>
    </row>
    <row r="61" spans="2:18" ht="15.75" thickBot="1">
      <c r="B61" s="8"/>
      <c r="C61" s="7"/>
      <c r="D61" s="7"/>
      <c r="E61" s="6"/>
      <c r="F61" s="8"/>
      <c r="G61" s="8"/>
      <c r="H61" s="8"/>
      <c r="I61" s="8"/>
      <c r="J61" s="8"/>
      <c r="K61" s="44"/>
      <c r="L61" s="45"/>
      <c r="M61" s="46"/>
      <c r="N61" s="72"/>
      <c r="O61" s="56"/>
      <c r="P61" s="56"/>
      <c r="Q61" s="56"/>
      <c r="R61" s="56"/>
    </row>
    <row r="62" spans="2:20" ht="15.75" thickBot="1">
      <c r="B62" s="64"/>
      <c r="C62" s="237" t="s">
        <v>209</v>
      </c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40"/>
      <c r="T62" s="165"/>
    </row>
    <row r="63" spans="2:18" ht="15">
      <c r="B63" s="64"/>
      <c r="C63" s="42"/>
      <c r="D63" s="4"/>
      <c r="E63" s="4"/>
      <c r="F63" s="4"/>
      <c r="G63" s="4"/>
      <c r="H63" s="4"/>
      <c r="I63" s="4"/>
      <c r="J63" s="4"/>
      <c r="K63" s="60"/>
      <c r="L63" s="4"/>
      <c r="N63" s="56"/>
      <c r="O63" s="21"/>
      <c r="P63" s="21"/>
      <c r="Q63" s="21"/>
      <c r="R63" s="21"/>
    </row>
    <row r="64" spans="1:20" ht="84">
      <c r="A64" s="50" t="s">
        <v>197</v>
      </c>
      <c r="B64" s="15" t="s">
        <v>198</v>
      </c>
      <c r="C64" s="155" t="s">
        <v>0</v>
      </c>
      <c r="D64" s="155" t="s">
        <v>1</v>
      </c>
      <c r="E64" s="156" t="s">
        <v>304</v>
      </c>
      <c r="F64" s="156" t="s">
        <v>305</v>
      </c>
      <c r="G64" s="156" t="s">
        <v>306</v>
      </c>
      <c r="H64" s="156" t="s">
        <v>307</v>
      </c>
      <c r="I64" s="156" t="s">
        <v>308</v>
      </c>
      <c r="J64" s="157" t="s">
        <v>309</v>
      </c>
      <c r="K64" s="158" t="s">
        <v>310</v>
      </c>
      <c r="L64" s="159" t="s">
        <v>199</v>
      </c>
      <c r="M64" s="160" t="s">
        <v>311</v>
      </c>
      <c r="N64" s="161" t="s">
        <v>312</v>
      </c>
      <c r="O64" s="161" t="s">
        <v>263</v>
      </c>
      <c r="P64" s="161" t="s">
        <v>313</v>
      </c>
      <c r="Q64" s="161" t="s">
        <v>314</v>
      </c>
      <c r="R64" s="161" t="s">
        <v>315</v>
      </c>
      <c r="S64" s="161"/>
      <c r="T64" s="162"/>
    </row>
    <row r="65" spans="2:18" ht="15">
      <c r="B65" s="8"/>
      <c r="C65" s="7"/>
      <c r="D65" s="7"/>
      <c r="E65" s="6"/>
      <c r="F65" s="8"/>
      <c r="G65" s="8"/>
      <c r="H65" s="8"/>
      <c r="I65" s="8"/>
      <c r="J65" s="8"/>
      <c r="K65" s="44"/>
      <c r="L65" s="45"/>
      <c r="M65" s="46"/>
      <c r="N65" s="72"/>
      <c r="O65" s="21"/>
      <c r="P65" s="21"/>
      <c r="Q65" s="21"/>
      <c r="R65" s="21"/>
    </row>
    <row r="66" spans="1:20" ht="15">
      <c r="A66" s="50">
        <v>13</v>
      </c>
      <c r="B66" s="15">
        <v>2</v>
      </c>
      <c r="C66" s="14" t="s">
        <v>187</v>
      </c>
      <c r="D66" s="14" t="s">
        <v>188</v>
      </c>
      <c r="E66" s="13">
        <v>162</v>
      </c>
      <c r="F66" s="15" t="s">
        <v>164</v>
      </c>
      <c r="G66" s="15">
        <v>31</v>
      </c>
      <c r="H66" s="15">
        <v>8</v>
      </c>
      <c r="I66" s="15">
        <v>1</v>
      </c>
      <c r="J66" s="15">
        <f>(G66-H66-I66)</f>
        <v>22</v>
      </c>
      <c r="K66" s="47">
        <v>21</v>
      </c>
      <c r="L66" s="48">
        <v>1</v>
      </c>
      <c r="M66" s="49">
        <v>0</v>
      </c>
      <c r="N66" s="50">
        <v>0</v>
      </c>
      <c r="O66" s="51">
        <v>0</v>
      </c>
      <c r="P66" s="51">
        <v>0</v>
      </c>
      <c r="Q66" s="51">
        <v>0</v>
      </c>
      <c r="R66" s="51">
        <v>0</v>
      </c>
      <c r="S66" s="53">
        <f>J66-K66-L66-M66-N66-O66-P66-Q66</f>
        <v>0</v>
      </c>
      <c r="T66" s="69"/>
    </row>
    <row r="67" spans="1:20" ht="15">
      <c r="A67" s="50">
        <v>14</v>
      </c>
      <c r="B67" s="15">
        <v>3</v>
      </c>
      <c r="C67" s="14" t="s">
        <v>168</v>
      </c>
      <c r="D67" s="14" t="s">
        <v>79</v>
      </c>
      <c r="E67" s="13">
        <v>103</v>
      </c>
      <c r="F67" s="15" t="s">
        <v>144</v>
      </c>
      <c r="G67" s="15">
        <v>31</v>
      </c>
      <c r="H67" s="15">
        <v>8</v>
      </c>
      <c r="I67" s="15">
        <v>1</v>
      </c>
      <c r="J67" s="15">
        <f>(G67-H67-I67)</f>
        <v>22</v>
      </c>
      <c r="K67" s="47">
        <v>22</v>
      </c>
      <c r="L67" s="48">
        <v>0</v>
      </c>
      <c r="M67" s="49">
        <v>0</v>
      </c>
      <c r="N67" s="50">
        <v>0</v>
      </c>
      <c r="O67" s="51">
        <v>0</v>
      </c>
      <c r="P67" s="51">
        <v>0</v>
      </c>
      <c r="Q67" s="51">
        <v>0</v>
      </c>
      <c r="R67" s="51">
        <v>0</v>
      </c>
      <c r="S67" s="53">
        <f>J67-K67-L67-M67-N67-O67-P67-Q67</f>
        <v>0</v>
      </c>
      <c r="T67" s="69"/>
    </row>
    <row r="68" spans="1:20" ht="15">
      <c r="A68" s="50">
        <v>15</v>
      </c>
      <c r="B68" s="15">
        <v>4</v>
      </c>
      <c r="C68" s="14" t="s">
        <v>28</v>
      </c>
      <c r="D68" s="14" t="s">
        <v>29</v>
      </c>
      <c r="E68" s="13">
        <v>169</v>
      </c>
      <c r="F68" s="15" t="s">
        <v>144</v>
      </c>
      <c r="G68" s="15">
        <v>31</v>
      </c>
      <c r="H68" s="15">
        <v>8</v>
      </c>
      <c r="I68" s="15">
        <v>1</v>
      </c>
      <c r="J68" s="15">
        <f>(G68-H68-I68)</f>
        <v>22</v>
      </c>
      <c r="K68" s="47">
        <v>20</v>
      </c>
      <c r="L68" s="48">
        <v>0</v>
      </c>
      <c r="M68" s="49">
        <v>2</v>
      </c>
      <c r="N68" s="50">
        <v>0</v>
      </c>
      <c r="O68" s="51">
        <v>0</v>
      </c>
      <c r="P68" s="51">
        <v>0</v>
      </c>
      <c r="Q68" s="51">
        <v>0</v>
      </c>
      <c r="R68" s="51">
        <v>0</v>
      </c>
      <c r="S68" s="53">
        <f>J68-K68-L68-M68-N68-O68-P68-Q68</f>
        <v>0</v>
      </c>
      <c r="T68" s="69"/>
    </row>
    <row r="69" spans="1:20" ht="15">
      <c r="A69" s="50">
        <v>16</v>
      </c>
      <c r="B69" s="85">
        <v>5</v>
      </c>
      <c r="C69" s="94" t="s">
        <v>71</v>
      </c>
      <c r="D69" s="94" t="s">
        <v>72</v>
      </c>
      <c r="E69" s="84">
        <v>107</v>
      </c>
      <c r="F69" s="85" t="s">
        <v>5</v>
      </c>
      <c r="G69" s="15">
        <v>31</v>
      </c>
      <c r="H69" s="15">
        <v>8</v>
      </c>
      <c r="I69" s="15">
        <v>1</v>
      </c>
      <c r="J69" s="15">
        <f>(G69-H69-I69)</f>
        <v>22</v>
      </c>
      <c r="K69" s="47">
        <v>16</v>
      </c>
      <c r="L69" s="48">
        <v>1</v>
      </c>
      <c r="M69" s="49">
        <v>4</v>
      </c>
      <c r="N69" s="50">
        <v>1</v>
      </c>
      <c r="O69" s="51">
        <v>0</v>
      </c>
      <c r="P69" s="51">
        <v>0</v>
      </c>
      <c r="Q69" s="51">
        <v>0</v>
      </c>
      <c r="R69" s="51">
        <v>0</v>
      </c>
      <c r="S69" s="53">
        <f>J69-K69-L69-M69-N69-O69-P69-Q69</f>
        <v>0</v>
      </c>
      <c r="T69" s="69"/>
    </row>
    <row r="70" spans="2:18" ht="15.75" thickBot="1">
      <c r="B70" s="8"/>
      <c r="C70" s="7"/>
      <c r="D70" s="7"/>
      <c r="E70" s="6"/>
      <c r="F70" s="8"/>
      <c r="G70" s="8"/>
      <c r="H70" s="8"/>
      <c r="I70" s="8"/>
      <c r="J70" s="8"/>
      <c r="K70" s="54"/>
      <c r="L70" s="45"/>
      <c r="M70" s="55"/>
      <c r="N70" s="56"/>
      <c r="O70" s="52"/>
      <c r="P70" s="52"/>
      <c r="Q70" s="52"/>
      <c r="R70" s="52"/>
    </row>
    <row r="71" spans="2:25" ht="15.75" customHeight="1" thickBot="1">
      <c r="B71" s="8"/>
      <c r="C71" s="237" t="s">
        <v>210</v>
      </c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40"/>
      <c r="T71" s="165"/>
      <c r="V71" s="179"/>
      <c r="W71" s="179"/>
      <c r="X71" s="179"/>
      <c r="Y71" s="179"/>
    </row>
    <row r="72" spans="2:25" ht="15" customHeight="1">
      <c r="B72" s="8"/>
      <c r="C72" s="7"/>
      <c r="D72" s="7"/>
      <c r="E72" s="6"/>
      <c r="F72" s="8"/>
      <c r="G72" s="8"/>
      <c r="H72" s="8"/>
      <c r="I72" s="8"/>
      <c r="J72" s="8"/>
      <c r="K72" s="44"/>
      <c r="L72" s="45"/>
      <c r="N72" s="56"/>
      <c r="O72" s="52"/>
      <c r="P72" s="52"/>
      <c r="Q72" s="52"/>
      <c r="R72" s="52"/>
      <c r="U72" s="229" t="s">
        <v>292</v>
      </c>
      <c r="V72" s="229" t="s">
        <v>300</v>
      </c>
      <c r="W72" s="229" t="s">
        <v>301</v>
      </c>
      <c r="X72" s="232" t="s">
        <v>302</v>
      </c>
      <c r="Y72" s="229" t="s">
        <v>303</v>
      </c>
    </row>
    <row r="73" spans="1:25" ht="84">
      <c r="A73" s="50" t="s">
        <v>197</v>
      </c>
      <c r="B73" s="15" t="s">
        <v>198</v>
      </c>
      <c r="C73" s="155" t="s">
        <v>0</v>
      </c>
      <c r="D73" s="155" t="s">
        <v>1</v>
      </c>
      <c r="E73" s="156" t="s">
        <v>304</v>
      </c>
      <c r="F73" s="156" t="s">
        <v>305</v>
      </c>
      <c r="G73" s="156" t="s">
        <v>306</v>
      </c>
      <c r="H73" s="156" t="s">
        <v>307</v>
      </c>
      <c r="I73" s="156" t="s">
        <v>308</v>
      </c>
      <c r="J73" s="157" t="s">
        <v>309</v>
      </c>
      <c r="K73" s="158" t="s">
        <v>310</v>
      </c>
      <c r="L73" s="159" t="s">
        <v>199</v>
      </c>
      <c r="M73" s="160" t="s">
        <v>311</v>
      </c>
      <c r="N73" s="161" t="s">
        <v>312</v>
      </c>
      <c r="O73" s="161" t="s">
        <v>263</v>
      </c>
      <c r="P73" s="161" t="s">
        <v>313</v>
      </c>
      <c r="Q73" s="161" t="s">
        <v>314</v>
      </c>
      <c r="R73" s="161" t="s">
        <v>315</v>
      </c>
      <c r="S73" s="161"/>
      <c r="T73" s="162"/>
      <c r="U73" s="230"/>
      <c r="V73" s="230"/>
      <c r="W73" s="230"/>
      <c r="X73" s="233"/>
      <c r="Y73" s="230"/>
    </row>
    <row r="74" spans="1:25" ht="15">
      <c r="A74" s="56"/>
      <c r="B74" s="8"/>
      <c r="C74" s="203"/>
      <c r="D74" s="203"/>
      <c r="E74" s="204"/>
      <c r="F74" s="204"/>
      <c r="G74" s="204"/>
      <c r="H74" s="204"/>
      <c r="I74" s="204"/>
      <c r="J74" s="205"/>
      <c r="K74" s="206"/>
      <c r="L74" s="207"/>
      <c r="M74" s="208"/>
      <c r="N74" s="162"/>
      <c r="O74" s="162"/>
      <c r="P74" s="162"/>
      <c r="Q74" s="162"/>
      <c r="R74" s="162"/>
      <c r="S74" s="162"/>
      <c r="T74" s="162"/>
      <c r="U74" s="230"/>
      <c r="V74" s="230"/>
      <c r="W74" s="230"/>
      <c r="X74" s="233"/>
      <c r="Y74" s="230"/>
    </row>
    <row r="75" spans="1:25" ht="15">
      <c r="A75" s="50">
        <v>17</v>
      </c>
      <c r="B75" s="15">
        <v>6</v>
      </c>
      <c r="C75" s="14" t="s">
        <v>22</v>
      </c>
      <c r="D75" s="14" t="s">
        <v>23</v>
      </c>
      <c r="E75" s="13"/>
      <c r="F75" s="15" t="s">
        <v>327</v>
      </c>
      <c r="G75" s="15">
        <v>31</v>
      </c>
      <c r="H75" s="15">
        <v>8</v>
      </c>
      <c r="I75" s="15">
        <v>1</v>
      </c>
      <c r="J75" s="15">
        <f>(G75-H75-I75)</f>
        <v>22</v>
      </c>
      <c r="K75" s="47">
        <v>21</v>
      </c>
      <c r="L75" s="48">
        <v>1</v>
      </c>
      <c r="M75" s="49">
        <v>0</v>
      </c>
      <c r="N75" s="50">
        <v>0</v>
      </c>
      <c r="O75" s="51">
        <v>0</v>
      </c>
      <c r="P75" s="51">
        <v>0</v>
      </c>
      <c r="Q75" s="51">
        <v>0</v>
      </c>
      <c r="R75" s="51">
        <v>0</v>
      </c>
      <c r="S75" s="53">
        <f>J75-K75-L75-M75-N75-O75-P75-Q75</f>
        <v>0</v>
      </c>
      <c r="T75" s="69"/>
      <c r="U75" s="230"/>
      <c r="V75" s="230"/>
      <c r="W75" s="230"/>
      <c r="X75" s="233"/>
      <c r="Y75" s="230"/>
    </row>
    <row r="76" spans="1:25" ht="15">
      <c r="A76" s="50">
        <v>18</v>
      </c>
      <c r="B76" s="15">
        <v>7</v>
      </c>
      <c r="C76" s="14" t="s">
        <v>47</v>
      </c>
      <c r="D76" s="14" t="s">
        <v>48</v>
      </c>
      <c r="E76" s="13">
        <v>42</v>
      </c>
      <c r="F76" s="15" t="s">
        <v>5</v>
      </c>
      <c r="G76" s="15">
        <v>31</v>
      </c>
      <c r="H76" s="15">
        <v>8</v>
      </c>
      <c r="I76" s="15">
        <v>1</v>
      </c>
      <c r="J76" s="15">
        <f>(G76-H76-I76)</f>
        <v>22</v>
      </c>
      <c r="K76" s="47">
        <v>19</v>
      </c>
      <c r="L76" s="48">
        <v>2</v>
      </c>
      <c r="M76" s="49">
        <v>0</v>
      </c>
      <c r="N76" s="50">
        <v>1</v>
      </c>
      <c r="O76" s="51">
        <v>0</v>
      </c>
      <c r="P76" s="51">
        <v>0</v>
      </c>
      <c r="Q76" s="51">
        <v>0</v>
      </c>
      <c r="R76" s="51">
        <v>0</v>
      </c>
      <c r="S76" s="53">
        <f>J76-K76-L76-M76-N76-O76-P76-Q76</f>
        <v>0</v>
      </c>
      <c r="T76" s="69"/>
      <c r="U76" s="230"/>
      <c r="V76" s="230"/>
      <c r="W76" s="230"/>
      <c r="X76" s="233"/>
      <c r="Y76" s="230"/>
    </row>
    <row r="77" spans="1:25" ht="15">
      <c r="A77" s="50">
        <v>19</v>
      </c>
      <c r="B77" s="15">
        <v>8</v>
      </c>
      <c r="C77" s="14" t="s">
        <v>163</v>
      </c>
      <c r="D77" s="14" t="s">
        <v>79</v>
      </c>
      <c r="E77" s="13">
        <v>131</v>
      </c>
      <c r="F77" s="15" t="s">
        <v>5</v>
      </c>
      <c r="G77" s="15">
        <v>31</v>
      </c>
      <c r="H77" s="15">
        <v>8</v>
      </c>
      <c r="I77" s="15">
        <v>1</v>
      </c>
      <c r="J77" s="15">
        <f>(G77-H77-I77)</f>
        <v>22</v>
      </c>
      <c r="K77" s="47">
        <v>21</v>
      </c>
      <c r="L77" s="48">
        <v>0</v>
      </c>
      <c r="M77" s="49">
        <v>0</v>
      </c>
      <c r="N77" s="50">
        <v>1</v>
      </c>
      <c r="O77" s="51">
        <v>0</v>
      </c>
      <c r="P77" s="51">
        <v>0</v>
      </c>
      <c r="Q77" s="51">
        <v>0</v>
      </c>
      <c r="R77" s="51">
        <v>0</v>
      </c>
      <c r="S77" s="53">
        <f>J77-K77-L77-M77-N77-O77-P77-Q77</f>
        <v>0</v>
      </c>
      <c r="T77" s="69"/>
      <c r="U77" s="230"/>
      <c r="V77" s="230"/>
      <c r="W77" s="230"/>
      <c r="X77" s="233"/>
      <c r="Y77" s="230"/>
    </row>
    <row r="78" spans="1:25" ht="15" customHeight="1" thickBot="1">
      <c r="A78" s="50">
        <v>20</v>
      </c>
      <c r="B78" s="15">
        <v>9</v>
      </c>
      <c r="C78" s="14" t="s">
        <v>183</v>
      </c>
      <c r="D78" s="14" t="s">
        <v>184</v>
      </c>
      <c r="E78" s="13">
        <v>214</v>
      </c>
      <c r="F78" s="15" t="s">
        <v>89</v>
      </c>
      <c r="G78" s="15">
        <v>31</v>
      </c>
      <c r="H78" s="15">
        <v>8</v>
      </c>
      <c r="I78" s="15">
        <v>1</v>
      </c>
      <c r="J78" s="15">
        <f>(G78-H78-I78)</f>
        <v>22</v>
      </c>
      <c r="K78" s="47">
        <v>21</v>
      </c>
      <c r="L78" s="48">
        <v>1</v>
      </c>
      <c r="M78" s="49">
        <v>0</v>
      </c>
      <c r="N78" s="50">
        <v>0</v>
      </c>
      <c r="O78" s="51">
        <v>0</v>
      </c>
      <c r="P78" s="51">
        <v>0</v>
      </c>
      <c r="Q78" s="51">
        <v>0</v>
      </c>
      <c r="R78" s="51">
        <v>0</v>
      </c>
      <c r="S78" s="53">
        <f>J78-K78-L78-M78-N78-O78-P78-Q78</f>
        <v>0</v>
      </c>
      <c r="T78" s="69"/>
      <c r="U78" s="231"/>
      <c r="V78" s="231"/>
      <c r="W78" s="231"/>
      <c r="X78" s="234"/>
      <c r="Y78" s="231"/>
    </row>
    <row r="79" spans="2:18" ht="15.75" thickBot="1">
      <c r="B79" s="8"/>
      <c r="C79" s="7"/>
      <c r="D79" s="7"/>
      <c r="E79" s="6"/>
      <c r="F79" s="8"/>
      <c r="G79" s="8"/>
      <c r="H79" s="8"/>
      <c r="I79" s="8"/>
      <c r="J79" s="8"/>
      <c r="K79" s="54"/>
      <c r="L79" s="45"/>
      <c r="M79" s="55"/>
      <c r="N79" s="56"/>
      <c r="O79" s="52"/>
      <c r="P79" s="52"/>
      <c r="Q79" s="52"/>
      <c r="R79" s="52"/>
    </row>
    <row r="80" spans="1:25" s="177" customFormat="1" ht="49.5" thickBot="1">
      <c r="A80" s="166"/>
      <c r="B80" s="167">
        <v>9</v>
      </c>
      <c r="C80" s="243" t="s">
        <v>211</v>
      </c>
      <c r="D80" s="246"/>
      <c r="E80" s="168"/>
      <c r="F80" s="168"/>
      <c r="G80" s="168"/>
      <c r="H80" s="168"/>
      <c r="I80" s="168"/>
      <c r="J80" s="169">
        <f>SUM(J56:J78)</f>
        <v>198</v>
      </c>
      <c r="K80" s="170">
        <f>SUM(K56:K78)</f>
        <v>183</v>
      </c>
      <c r="L80" s="171">
        <f>SUM(L56:L78)</f>
        <v>6</v>
      </c>
      <c r="M80" s="171">
        <f>SUM(M56:M78)</f>
        <v>6</v>
      </c>
      <c r="N80" s="171">
        <f>SUM(N56:N78)</f>
        <v>3</v>
      </c>
      <c r="O80" s="174">
        <v>0</v>
      </c>
      <c r="P80" s="174">
        <v>0</v>
      </c>
      <c r="Q80" s="126">
        <v>0</v>
      </c>
      <c r="R80" s="126">
        <v>0</v>
      </c>
      <c r="S80" s="170">
        <f>SUM(S56:S78)</f>
        <v>0</v>
      </c>
      <c r="T80" s="170"/>
      <c r="U80" s="173">
        <f>J80</f>
        <v>198</v>
      </c>
      <c r="V80" s="174">
        <f>L80+M80+N80+O80+P80</f>
        <v>15</v>
      </c>
      <c r="W80" s="126">
        <f>U80-V80</f>
        <v>183</v>
      </c>
      <c r="X80" s="175">
        <f>(U80-V80)/ABS(U80)</f>
        <v>0.9242424242424242</v>
      </c>
      <c r="Y80" s="176">
        <f>V80/U80%</f>
        <v>7.575757575757576</v>
      </c>
    </row>
    <row r="81" spans="2:18" ht="15.75" thickBot="1">
      <c r="B81" s="8"/>
      <c r="C81" s="7"/>
      <c r="D81" s="7"/>
      <c r="E81" s="6"/>
      <c r="F81" s="8"/>
      <c r="G81" s="8"/>
      <c r="H81" s="8"/>
      <c r="I81" s="8"/>
      <c r="J81" s="8"/>
      <c r="K81" s="54"/>
      <c r="L81" s="45"/>
      <c r="M81" s="55"/>
      <c r="N81" s="56"/>
      <c r="O81" s="52"/>
      <c r="P81" s="52"/>
      <c r="Q81" s="52"/>
      <c r="R81" s="52"/>
    </row>
    <row r="82" spans="1:25" s="177" customFormat="1" ht="49.5" thickBot="1">
      <c r="A82" s="170">
        <v>20</v>
      </c>
      <c r="B82" s="167">
        <v>20</v>
      </c>
      <c r="C82" s="243" t="s">
        <v>264</v>
      </c>
      <c r="D82" s="246"/>
      <c r="E82" s="168"/>
      <c r="F82" s="168"/>
      <c r="G82" s="168"/>
      <c r="H82" s="168"/>
      <c r="I82" s="168"/>
      <c r="J82" s="169">
        <f aca="true" t="shared" si="1" ref="J82:R82">SUM(J45+J80)</f>
        <v>423</v>
      </c>
      <c r="K82" s="170">
        <f t="shared" si="1"/>
        <v>401</v>
      </c>
      <c r="L82" s="171">
        <f t="shared" si="1"/>
        <v>13</v>
      </c>
      <c r="M82" s="171">
        <f t="shared" si="1"/>
        <v>6</v>
      </c>
      <c r="N82" s="171">
        <f t="shared" si="1"/>
        <v>3</v>
      </c>
      <c r="O82" s="171">
        <f t="shared" si="1"/>
        <v>0</v>
      </c>
      <c r="P82" s="171">
        <f t="shared" si="1"/>
        <v>0</v>
      </c>
      <c r="Q82" s="170">
        <f t="shared" si="1"/>
        <v>0</v>
      </c>
      <c r="R82" s="170">
        <f t="shared" si="1"/>
        <v>0</v>
      </c>
      <c r="S82" s="170">
        <f>SUM(S45+S80)</f>
        <v>0</v>
      </c>
      <c r="T82" s="170"/>
      <c r="U82" s="180">
        <f>J82</f>
        <v>423</v>
      </c>
      <c r="V82" s="181">
        <f>L82+M82+N82+O82+P82</f>
        <v>22</v>
      </c>
      <c r="W82" s="182">
        <f>U82-V82</f>
        <v>401</v>
      </c>
      <c r="X82" s="183">
        <f>(U82-V82)/ABS(U82)</f>
        <v>0.9479905437352246</v>
      </c>
      <c r="Y82" s="184">
        <f>V82/U82%</f>
        <v>5.200945626477541</v>
      </c>
    </row>
    <row r="83" spans="2:18" ht="15">
      <c r="B83" s="8"/>
      <c r="C83" s="7"/>
      <c r="D83" s="7"/>
      <c r="E83" s="6"/>
      <c r="F83" s="8"/>
      <c r="G83" s="8"/>
      <c r="H83" s="8"/>
      <c r="I83" s="8"/>
      <c r="J83" s="8"/>
      <c r="K83" s="54"/>
      <c r="L83" s="45"/>
      <c r="M83" s="55"/>
      <c r="N83" s="56"/>
      <c r="O83" s="52"/>
      <c r="P83" s="52"/>
      <c r="Q83" s="52"/>
      <c r="R83" s="52"/>
    </row>
    <row r="84" spans="2:18" ht="15.75" thickBot="1">
      <c r="B84" s="8"/>
      <c r="C84" s="7"/>
      <c r="D84" s="7"/>
      <c r="E84" s="6"/>
      <c r="F84" s="8"/>
      <c r="G84" s="8"/>
      <c r="H84" s="8"/>
      <c r="I84" s="8"/>
      <c r="J84" s="8"/>
      <c r="K84" s="54"/>
      <c r="L84" s="45"/>
      <c r="M84" s="55"/>
      <c r="N84" s="56"/>
      <c r="O84" s="63"/>
      <c r="P84" s="63"/>
      <c r="Q84" s="63"/>
      <c r="R84" s="63"/>
    </row>
    <row r="85" spans="2:25" ht="32.25" thickBot="1">
      <c r="B85" s="140"/>
      <c r="C85" s="224" t="s">
        <v>265</v>
      </c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6"/>
    </row>
    <row r="86" spans="2:18" ht="18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5"/>
      <c r="N86" s="74"/>
      <c r="O86" s="74"/>
      <c r="P86" s="74"/>
      <c r="Q86" s="74"/>
      <c r="R86" s="74"/>
    </row>
    <row r="87" spans="1:25" s="219" customFormat="1" ht="142.5">
      <c r="A87" s="213" t="s">
        <v>261</v>
      </c>
      <c r="B87" s="214" t="s">
        <v>262</v>
      </c>
      <c r="C87" s="214" t="s">
        <v>0</v>
      </c>
      <c r="D87" s="214" t="s">
        <v>1</v>
      </c>
      <c r="E87" s="214" t="s">
        <v>287</v>
      </c>
      <c r="F87" s="214" t="s">
        <v>288</v>
      </c>
      <c r="G87" s="214" t="s">
        <v>289</v>
      </c>
      <c r="H87" s="214" t="s">
        <v>290</v>
      </c>
      <c r="I87" s="214" t="s">
        <v>291</v>
      </c>
      <c r="J87" s="214" t="s">
        <v>292</v>
      </c>
      <c r="K87" s="212" t="s">
        <v>293</v>
      </c>
      <c r="L87" s="215" t="s">
        <v>294</v>
      </c>
      <c r="M87" s="216" t="s">
        <v>295</v>
      </c>
      <c r="N87" s="217" t="s">
        <v>296</v>
      </c>
      <c r="O87" s="217" t="s">
        <v>263</v>
      </c>
      <c r="P87" s="217" t="s">
        <v>297</v>
      </c>
      <c r="Q87" s="217" t="s">
        <v>298</v>
      </c>
      <c r="R87" s="217" t="s">
        <v>299</v>
      </c>
      <c r="S87" s="217"/>
      <c r="T87" s="217"/>
      <c r="U87" s="218" t="s">
        <v>292</v>
      </c>
      <c r="V87" s="213" t="s">
        <v>300</v>
      </c>
      <c r="W87" s="213" t="s">
        <v>301</v>
      </c>
      <c r="X87" s="213" t="s">
        <v>302</v>
      </c>
      <c r="Y87" s="213" t="s">
        <v>303</v>
      </c>
    </row>
    <row r="88" spans="1:20" ht="15.75" customHeight="1" thickBot="1">
      <c r="A88" s="56"/>
      <c r="B88" s="8"/>
      <c r="C88" s="7"/>
      <c r="D88" s="7"/>
      <c r="E88" s="6"/>
      <c r="F88" s="8"/>
      <c r="G88" s="8"/>
      <c r="H88" s="8"/>
      <c r="I88" s="8"/>
      <c r="J88" s="8"/>
      <c r="K88" s="54"/>
      <c r="L88" s="45"/>
      <c r="M88" s="55"/>
      <c r="N88" s="56"/>
      <c r="O88" s="52"/>
      <c r="P88" s="52"/>
      <c r="Q88" s="52"/>
      <c r="R88" s="52"/>
      <c r="S88" s="69"/>
      <c r="T88" s="69"/>
    </row>
    <row r="89" spans="1:20" ht="16.5" thickBot="1">
      <c r="A89" s="56"/>
      <c r="B89" s="8"/>
      <c r="C89" s="243" t="s">
        <v>278</v>
      </c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5"/>
      <c r="T89" s="178"/>
    </row>
    <row r="90" spans="1:20" ht="15.75">
      <c r="A90" s="56"/>
      <c r="B90" s="8"/>
      <c r="C90" s="185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</row>
    <row r="91" spans="1:20" ht="84">
      <c r="A91" s="50" t="s">
        <v>197</v>
      </c>
      <c r="B91" s="15" t="s">
        <v>198</v>
      </c>
      <c r="C91" s="155" t="s">
        <v>0</v>
      </c>
      <c r="D91" s="155" t="s">
        <v>1</v>
      </c>
      <c r="E91" s="156" t="s">
        <v>304</v>
      </c>
      <c r="F91" s="156" t="s">
        <v>305</v>
      </c>
      <c r="G91" s="156" t="s">
        <v>306</v>
      </c>
      <c r="H91" s="156" t="s">
        <v>307</v>
      </c>
      <c r="I91" s="156" t="s">
        <v>308</v>
      </c>
      <c r="J91" s="157" t="s">
        <v>309</v>
      </c>
      <c r="K91" s="158" t="s">
        <v>310</v>
      </c>
      <c r="L91" s="159" t="s">
        <v>199</v>
      </c>
      <c r="M91" s="160" t="s">
        <v>311</v>
      </c>
      <c r="N91" s="161" t="s">
        <v>312</v>
      </c>
      <c r="O91" s="161" t="s">
        <v>263</v>
      </c>
      <c r="P91" s="161" t="s">
        <v>313</v>
      </c>
      <c r="Q91" s="161" t="s">
        <v>314</v>
      </c>
      <c r="R91" s="161" t="s">
        <v>315</v>
      </c>
      <c r="S91" s="161"/>
      <c r="T91" s="162"/>
    </row>
    <row r="92" spans="1:20" ht="15">
      <c r="A92" s="56"/>
      <c r="B92" s="8"/>
      <c r="C92" s="7"/>
      <c r="D92" s="7"/>
      <c r="E92" s="6"/>
      <c r="F92" s="8"/>
      <c r="G92" s="8"/>
      <c r="H92" s="8"/>
      <c r="I92" s="8"/>
      <c r="J92" s="8"/>
      <c r="K92" s="54"/>
      <c r="L92" s="45"/>
      <c r="M92" s="55"/>
      <c r="N92" s="56"/>
      <c r="O92" s="52"/>
      <c r="P92" s="52"/>
      <c r="Q92" s="52"/>
      <c r="R92" s="52"/>
      <c r="S92" s="69"/>
      <c r="T92" s="69"/>
    </row>
    <row r="93" spans="1:20" ht="15">
      <c r="A93" s="50">
        <v>21</v>
      </c>
      <c r="B93" s="15">
        <v>1</v>
      </c>
      <c r="C93" s="14" t="s">
        <v>212</v>
      </c>
      <c r="D93" s="14" t="s">
        <v>213</v>
      </c>
      <c r="E93" s="13">
        <v>401</v>
      </c>
      <c r="F93" s="15" t="s">
        <v>201</v>
      </c>
      <c r="G93" s="15">
        <v>31</v>
      </c>
      <c r="H93" s="15">
        <v>8</v>
      </c>
      <c r="I93" s="15">
        <v>1</v>
      </c>
      <c r="J93" s="15">
        <f>(G93-H93-I93)</f>
        <v>22</v>
      </c>
      <c r="K93" s="47">
        <v>20</v>
      </c>
      <c r="L93" s="48">
        <v>2</v>
      </c>
      <c r="M93" s="49">
        <v>0</v>
      </c>
      <c r="N93" s="50">
        <v>0</v>
      </c>
      <c r="O93" s="51">
        <v>0</v>
      </c>
      <c r="P93" s="51">
        <v>0</v>
      </c>
      <c r="Q93" s="51">
        <v>0</v>
      </c>
      <c r="R93" s="51">
        <v>0</v>
      </c>
      <c r="S93" s="53">
        <f>J93-K93-L93-M93-N93-O93-P93-Q93</f>
        <v>0</v>
      </c>
      <c r="T93" s="69"/>
    </row>
    <row r="94" spans="6:20" ht="15.75" thickBot="1">
      <c r="F94" s="77"/>
      <c r="G94" s="77"/>
      <c r="H94" s="77"/>
      <c r="I94" s="77"/>
      <c r="J94" s="77"/>
      <c r="N94" s="56"/>
      <c r="O94" s="52"/>
      <c r="P94" s="52"/>
      <c r="Q94" s="52"/>
      <c r="R94" s="52"/>
      <c r="S94" s="24"/>
      <c r="T94" s="24"/>
    </row>
    <row r="95" spans="3:20" ht="15.75" thickBot="1">
      <c r="C95" s="237" t="s">
        <v>214</v>
      </c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40"/>
      <c r="T95" s="165"/>
    </row>
    <row r="96" spans="14:20" ht="15">
      <c r="N96" s="21"/>
      <c r="O96" s="21"/>
      <c r="P96" s="21"/>
      <c r="Q96" s="21"/>
      <c r="R96" s="21"/>
      <c r="S96" s="24"/>
      <c r="T96" s="24"/>
    </row>
    <row r="97" spans="1:20" ht="84">
      <c r="A97" s="50" t="s">
        <v>197</v>
      </c>
      <c r="B97" s="15" t="s">
        <v>198</v>
      </c>
      <c r="C97" s="155" t="s">
        <v>0</v>
      </c>
      <c r="D97" s="155" t="s">
        <v>1</v>
      </c>
      <c r="E97" s="156" t="s">
        <v>304</v>
      </c>
      <c r="F97" s="156" t="s">
        <v>305</v>
      </c>
      <c r="G97" s="156" t="s">
        <v>306</v>
      </c>
      <c r="H97" s="156" t="s">
        <v>307</v>
      </c>
      <c r="I97" s="156" t="s">
        <v>308</v>
      </c>
      <c r="J97" s="157" t="s">
        <v>309</v>
      </c>
      <c r="K97" s="158" t="s">
        <v>310</v>
      </c>
      <c r="L97" s="159" t="s">
        <v>199</v>
      </c>
      <c r="M97" s="160" t="s">
        <v>311</v>
      </c>
      <c r="N97" s="161" t="s">
        <v>312</v>
      </c>
      <c r="O97" s="161" t="s">
        <v>263</v>
      </c>
      <c r="P97" s="161" t="s">
        <v>313</v>
      </c>
      <c r="Q97" s="161" t="s">
        <v>314</v>
      </c>
      <c r="R97" s="161" t="s">
        <v>315</v>
      </c>
      <c r="S97" s="161"/>
      <c r="T97" s="162"/>
    </row>
    <row r="98" spans="2:20" ht="15">
      <c r="B98" s="8"/>
      <c r="C98" s="7"/>
      <c r="D98" s="7"/>
      <c r="E98" s="6"/>
      <c r="F98" s="8"/>
      <c r="G98" s="8"/>
      <c r="H98" s="8"/>
      <c r="I98" s="8"/>
      <c r="J98" s="8"/>
      <c r="K98" s="44"/>
      <c r="L98" s="45"/>
      <c r="M98" s="46"/>
      <c r="N98" s="21"/>
      <c r="O98" s="21"/>
      <c r="P98" s="21"/>
      <c r="Q98" s="21"/>
      <c r="R98" s="21"/>
      <c r="S98" s="24"/>
      <c r="T98" s="24"/>
    </row>
    <row r="99" spans="1:20" ht="15">
      <c r="A99" s="50">
        <v>22</v>
      </c>
      <c r="B99" s="15">
        <v>2</v>
      </c>
      <c r="C99" s="14" t="s">
        <v>56</v>
      </c>
      <c r="D99" s="14" t="s">
        <v>57</v>
      </c>
      <c r="E99" s="13">
        <v>148</v>
      </c>
      <c r="F99" s="15" t="s">
        <v>5</v>
      </c>
      <c r="G99" s="15">
        <v>31</v>
      </c>
      <c r="H99" s="15">
        <v>8</v>
      </c>
      <c r="I99" s="15">
        <v>1</v>
      </c>
      <c r="J99" s="15">
        <f>(G99-H99-I99)</f>
        <v>22</v>
      </c>
      <c r="K99" s="47">
        <v>21</v>
      </c>
      <c r="L99" s="48">
        <v>1</v>
      </c>
      <c r="M99" s="49">
        <v>0</v>
      </c>
      <c r="N99" s="50">
        <v>0</v>
      </c>
      <c r="O99" s="51">
        <v>0</v>
      </c>
      <c r="P99" s="51">
        <v>0</v>
      </c>
      <c r="Q99" s="51">
        <v>0</v>
      </c>
      <c r="R99" s="51">
        <v>0</v>
      </c>
      <c r="S99" s="53">
        <f>J99-K99-L99-M99-N99-O99-P99-Q99</f>
        <v>0</v>
      </c>
      <c r="T99" s="69"/>
    </row>
    <row r="100" spans="1:20" ht="15">
      <c r="A100" s="50">
        <v>23</v>
      </c>
      <c r="B100" s="15">
        <v>3</v>
      </c>
      <c r="C100" s="14" t="s">
        <v>98</v>
      </c>
      <c r="D100" s="14" t="s">
        <v>99</v>
      </c>
      <c r="E100" s="13">
        <v>137</v>
      </c>
      <c r="F100" s="15" t="s">
        <v>5</v>
      </c>
      <c r="G100" s="15">
        <v>31</v>
      </c>
      <c r="H100" s="15">
        <v>8</v>
      </c>
      <c r="I100" s="15">
        <v>1</v>
      </c>
      <c r="J100" s="15">
        <f>(G100-H100-I100)</f>
        <v>22</v>
      </c>
      <c r="K100" s="47">
        <v>22</v>
      </c>
      <c r="L100" s="48">
        <v>0</v>
      </c>
      <c r="M100" s="49">
        <v>0</v>
      </c>
      <c r="N100" s="50">
        <v>0</v>
      </c>
      <c r="O100" s="51">
        <v>0</v>
      </c>
      <c r="P100" s="51">
        <v>0</v>
      </c>
      <c r="Q100" s="51">
        <v>0</v>
      </c>
      <c r="R100" s="51">
        <v>0</v>
      </c>
      <c r="S100" s="53">
        <f>J100-K100-L100-M100-N100-O100-P100-Q100</f>
        <v>0</v>
      </c>
      <c r="T100" s="69"/>
    </row>
    <row r="101" spans="1:20" ht="15">
      <c r="A101" s="50">
        <v>24</v>
      </c>
      <c r="B101" s="15">
        <v>4</v>
      </c>
      <c r="C101" s="14" t="s">
        <v>112</v>
      </c>
      <c r="D101" s="14" t="s">
        <v>113</v>
      </c>
      <c r="E101" s="13">
        <v>140</v>
      </c>
      <c r="F101" s="15" t="s">
        <v>10</v>
      </c>
      <c r="G101" s="15">
        <v>31</v>
      </c>
      <c r="H101" s="15">
        <v>8</v>
      </c>
      <c r="I101" s="15">
        <v>1</v>
      </c>
      <c r="J101" s="15">
        <f>(G101-H101-I101)</f>
        <v>22</v>
      </c>
      <c r="K101" s="47">
        <v>21</v>
      </c>
      <c r="L101" s="48">
        <v>1</v>
      </c>
      <c r="M101" s="49">
        <v>0</v>
      </c>
      <c r="N101" s="50">
        <v>0</v>
      </c>
      <c r="O101" s="51">
        <v>0</v>
      </c>
      <c r="P101" s="51">
        <v>0</v>
      </c>
      <c r="Q101" s="51">
        <v>0</v>
      </c>
      <c r="R101" s="51">
        <v>0</v>
      </c>
      <c r="S101" s="53">
        <f>J101-K101-L101-M101-N101-O101-P101-Q101</f>
        <v>0</v>
      </c>
      <c r="T101" s="69"/>
    </row>
    <row r="102" spans="2:20" ht="15.75" thickBot="1">
      <c r="B102" s="8"/>
      <c r="C102" s="7"/>
      <c r="D102" s="7"/>
      <c r="E102" s="6"/>
      <c r="F102" s="8"/>
      <c r="G102" s="8"/>
      <c r="H102" s="8"/>
      <c r="I102" s="8"/>
      <c r="J102" s="8"/>
      <c r="K102" s="54"/>
      <c r="L102" s="45"/>
      <c r="M102" s="55"/>
      <c r="N102" s="56"/>
      <c r="O102" s="52"/>
      <c r="P102" s="52"/>
      <c r="Q102" s="52"/>
      <c r="R102" s="52"/>
      <c r="S102" s="24"/>
      <c r="T102" s="24"/>
    </row>
    <row r="103" spans="3:20" ht="15.75" thickBot="1">
      <c r="C103" s="237" t="s">
        <v>215</v>
      </c>
      <c r="D103" s="238"/>
      <c r="E103" s="238"/>
      <c r="F103" s="238"/>
      <c r="G103" s="238"/>
      <c r="H103" s="238"/>
      <c r="I103" s="238"/>
      <c r="J103" s="238"/>
      <c r="K103" s="238"/>
      <c r="L103" s="238"/>
      <c r="M103" s="239"/>
      <c r="N103" s="239"/>
      <c r="O103" s="239"/>
      <c r="P103" s="239"/>
      <c r="Q103" s="239"/>
      <c r="R103" s="239"/>
      <c r="S103" s="240"/>
      <c r="T103" s="165"/>
    </row>
    <row r="104" spans="3:20" ht="15">
      <c r="C104" s="42"/>
      <c r="D104" s="4"/>
      <c r="E104" s="4"/>
      <c r="F104" s="4"/>
      <c r="G104" s="4"/>
      <c r="H104" s="4"/>
      <c r="I104" s="4"/>
      <c r="J104" s="4"/>
      <c r="K104" s="60"/>
      <c r="L104" s="4"/>
      <c r="N104" s="21"/>
      <c r="O104" s="21"/>
      <c r="P104" s="21"/>
      <c r="Q104" s="21"/>
      <c r="R104" s="21"/>
      <c r="S104" s="24"/>
      <c r="T104" s="24"/>
    </row>
    <row r="105" spans="1:20" ht="84">
      <c r="A105" s="50" t="s">
        <v>197</v>
      </c>
      <c r="B105" s="15" t="s">
        <v>198</v>
      </c>
      <c r="C105" s="155" t="s">
        <v>0</v>
      </c>
      <c r="D105" s="155" t="s">
        <v>1</v>
      </c>
      <c r="E105" s="156" t="s">
        <v>304</v>
      </c>
      <c r="F105" s="156" t="s">
        <v>305</v>
      </c>
      <c r="G105" s="156" t="s">
        <v>306</v>
      </c>
      <c r="H105" s="156" t="s">
        <v>307</v>
      </c>
      <c r="I105" s="156" t="s">
        <v>308</v>
      </c>
      <c r="J105" s="157" t="s">
        <v>309</v>
      </c>
      <c r="K105" s="158" t="s">
        <v>310</v>
      </c>
      <c r="L105" s="159" t="s">
        <v>199</v>
      </c>
      <c r="M105" s="160" t="s">
        <v>311</v>
      </c>
      <c r="N105" s="161" t="s">
        <v>312</v>
      </c>
      <c r="O105" s="161" t="s">
        <v>263</v>
      </c>
      <c r="P105" s="161" t="s">
        <v>313</v>
      </c>
      <c r="Q105" s="161" t="s">
        <v>314</v>
      </c>
      <c r="R105" s="161" t="s">
        <v>315</v>
      </c>
      <c r="S105" s="161"/>
      <c r="T105" s="162"/>
    </row>
    <row r="106" spans="2:20" ht="15">
      <c r="B106" s="8"/>
      <c r="C106" s="7"/>
      <c r="D106" s="7"/>
      <c r="E106" s="6"/>
      <c r="F106" s="8"/>
      <c r="G106" s="8"/>
      <c r="H106" s="8"/>
      <c r="I106" s="8"/>
      <c r="J106" s="8"/>
      <c r="K106" s="54"/>
      <c r="L106" s="45"/>
      <c r="M106" s="55"/>
      <c r="N106" s="56"/>
      <c r="O106" s="52"/>
      <c r="P106" s="52"/>
      <c r="Q106" s="52"/>
      <c r="R106" s="52"/>
      <c r="S106" s="24"/>
      <c r="T106" s="24"/>
    </row>
    <row r="107" spans="1:20" ht="15">
      <c r="A107" s="50">
        <v>25</v>
      </c>
      <c r="B107" s="15">
        <v>5</v>
      </c>
      <c r="C107" s="14" t="s">
        <v>126</v>
      </c>
      <c r="D107" s="14" t="s">
        <v>127</v>
      </c>
      <c r="E107" s="13">
        <v>78</v>
      </c>
      <c r="F107" s="15" t="s">
        <v>5</v>
      </c>
      <c r="G107" s="15">
        <v>31</v>
      </c>
      <c r="H107" s="15">
        <v>8</v>
      </c>
      <c r="I107" s="15">
        <v>1</v>
      </c>
      <c r="J107" s="15">
        <f>(G107-H107-I107)</f>
        <v>22</v>
      </c>
      <c r="K107" s="47">
        <v>19</v>
      </c>
      <c r="L107" s="48">
        <v>3</v>
      </c>
      <c r="M107" s="49">
        <v>0</v>
      </c>
      <c r="N107" s="50">
        <v>0</v>
      </c>
      <c r="O107" s="51">
        <v>0</v>
      </c>
      <c r="P107" s="51">
        <v>0</v>
      </c>
      <c r="Q107" s="51">
        <v>0</v>
      </c>
      <c r="R107" s="51">
        <v>0</v>
      </c>
      <c r="S107" s="53">
        <f>J107-K107-L107-M107-N107-O107-P107-Q107</f>
        <v>0</v>
      </c>
      <c r="T107" s="69"/>
    </row>
    <row r="108" spans="2:20" ht="15.75" thickBot="1">
      <c r="B108" s="8"/>
      <c r="C108" s="7"/>
      <c r="D108" s="7"/>
      <c r="E108" s="6"/>
      <c r="F108" s="8"/>
      <c r="G108" s="8"/>
      <c r="H108" s="8"/>
      <c r="I108" s="8"/>
      <c r="J108" s="8"/>
      <c r="K108" s="54"/>
      <c r="L108" s="45"/>
      <c r="M108" s="55"/>
      <c r="N108" s="56"/>
      <c r="O108" s="52"/>
      <c r="P108" s="52"/>
      <c r="Q108" s="52"/>
      <c r="R108" s="52"/>
      <c r="S108" s="24"/>
      <c r="T108" s="24"/>
    </row>
    <row r="109" spans="3:20" ht="15.75" thickBot="1">
      <c r="C109" s="237" t="s">
        <v>216</v>
      </c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40"/>
      <c r="T109" s="165"/>
    </row>
    <row r="110" spans="3:20" ht="15">
      <c r="C110" s="42"/>
      <c r="D110" s="4"/>
      <c r="E110" s="4"/>
      <c r="F110" s="4"/>
      <c r="G110" s="4"/>
      <c r="H110" s="4"/>
      <c r="I110" s="4"/>
      <c r="J110" s="4"/>
      <c r="K110" s="60"/>
      <c r="L110" s="4"/>
      <c r="N110" s="21"/>
      <c r="O110" s="21"/>
      <c r="P110" s="21"/>
      <c r="Q110" s="21"/>
      <c r="R110" s="21"/>
      <c r="S110" s="24"/>
      <c r="T110" s="24"/>
    </row>
    <row r="111" spans="1:20" ht="84">
      <c r="A111" s="50" t="s">
        <v>197</v>
      </c>
      <c r="B111" s="15" t="s">
        <v>198</v>
      </c>
      <c r="C111" s="155" t="s">
        <v>0</v>
      </c>
      <c r="D111" s="155" t="s">
        <v>1</v>
      </c>
      <c r="E111" s="156" t="s">
        <v>304</v>
      </c>
      <c r="F111" s="156" t="s">
        <v>305</v>
      </c>
      <c r="G111" s="156" t="s">
        <v>306</v>
      </c>
      <c r="H111" s="156" t="s">
        <v>307</v>
      </c>
      <c r="I111" s="156" t="s">
        <v>308</v>
      </c>
      <c r="J111" s="157" t="s">
        <v>309</v>
      </c>
      <c r="K111" s="158" t="s">
        <v>310</v>
      </c>
      <c r="L111" s="159" t="s">
        <v>199</v>
      </c>
      <c r="M111" s="160" t="s">
        <v>311</v>
      </c>
      <c r="N111" s="161" t="s">
        <v>312</v>
      </c>
      <c r="O111" s="161" t="s">
        <v>263</v>
      </c>
      <c r="P111" s="161" t="s">
        <v>313</v>
      </c>
      <c r="Q111" s="161" t="s">
        <v>314</v>
      </c>
      <c r="R111" s="161" t="s">
        <v>315</v>
      </c>
      <c r="S111" s="161"/>
      <c r="T111" s="162"/>
    </row>
    <row r="112" spans="2:20" ht="15">
      <c r="B112" s="8"/>
      <c r="C112" s="7"/>
      <c r="D112" s="7"/>
      <c r="E112" s="6"/>
      <c r="F112" s="8"/>
      <c r="G112" s="8"/>
      <c r="H112" s="8"/>
      <c r="I112" s="8"/>
      <c r="J112" s="8"/>
      <c r="K112" s="54"/>
      <c r="L112" s="45"/>
      <c r="M112" s="55"/>
      <c r="N112" s="56"/>
      <c r="O112" s="52"/>
      <c r="P112" s="52"/>
      <c r="Q112" s="52"/>
      <c r="R112" s="52"/>
      <c r="S112" s="24"/>
      <c r="T112" s="24"/>
    </row>
    <row r="113" spans="1:20" ht="15">
      <c r="A113" s="50">
        <v>26</v>
      </c>
      <c r="B113" s="15">
        <v>6</v>
      </c>
      <c r="C113" s="14" t="s">
        <v>63</v>
      </c>
      <c r="D113" s="14" t="s">
        <v>64</v>
      </c>
      <c r="E113" s="13">
        <v>134</v>
      </c>
      <c r="F113" s="15" t="s">
        <v>316</v>
      </c>
      <c r="G113" s="15">
        <v>31</v>
      </c>
      <c r="H113" s="15">
        <v>8</v>
      </c>
      <c r="I113" s="15">
        <v>1</v>
      </c>
      <c r="J113" s="15">
        <f>(G113-H113-I113)</f>
        <v>22</v>
      </c>
      <c r="K113" s="47">
        <v>14</v>
      </c>
      <c r="L113" s="48">
        <v>6</v>
      </c>
      <c r="M113" s="49">
        <v>2</v>
      </c>
      <c r="N113" s="50">
        <v>0</v>
      </c>
      <c r="O113" s="51">
        <v>0</v>
      </c>
      <c r="P113" s="51">
        <v>0</v>
      </c>
      <c r="Q113" s="51">
        <v>0</v>
      </c>
      <c r="R113" s="51">
        <v>0</v>
      </c>
      <c r="S113" s="53">
        <f>J113-K113-L113-M113-N113-O113-P113-Q113</f>
        <v>0</v>
      </c>
      <c r="T113" s="69"/>
    </row>
    <row r="114" spans="1:20" ht="15">
      <c r="A114" s="50">
        <v>27</v>
      </c>
      <c r="B114" s="15">
        <v>7</v>
      </c>
      <c r="C114" s="14" t="s">
        <v>3</v>
      </c>
      <c r="D114" s="14" t="s">
        <v>4</v>
      </c>
      <c r="E114" s="13">
        <v>108</v>
      </c>
      <c r="F114" s="15" t="s">
        <v>5</v>
      </c>
      <c r="G114" s="15">
        <v>31</v>
      </c>
      <c r="H114" s="15">
        <v>8</v>
      </c>
      <c r="I114" s="15">
        <v>1</v>
      </c>
      <c r="J114" s="15">
        <f>(G114-H114-I114)</f>
        <v>22</v>
      </c>
      <c r="K114" s="47">
        <v>22</v>
      </c>
      <c r="L114" s="48">
        <v>0</v>
      </c>
      <c r="M114" s="49">
        <v>0</v>
      </c>
      <c r="N114" s="50">
        <v>0</v>
      </c>
      <c r="O114" s="51">
        <v>0</v>
      </c>
      <c r="P114" s="51">
        <v>0</v>
      </c>
      <c r="Q114" s="51">
        <v>0</v>
      </c>
      <c r="R114" s="51">
        <v>0</v>
      </c>
      <c r="S114" s="53">
        <f>J114-K114-L114-M114-N114-O114-P114-Q114</f>
        <v>0</v>
      </c>
      <c r="T114" s="69"/>
    </row>
    <row r="115" spans="1:20" ht="15">
      <c r="A115" s="50">
        <v>28</v>
      </c>
      <c r="B115" s="15">
        <v>8</v>
      </c>
      <c r="C115" s="14" t="s">
        <v>94</v>
      </c>
      <c r="D115" s="14" t="s">
        <v>95</v>
      </c>
      <c r="E115" s="13">
        <v>114</v>
      </c>
      <c r="F115" s="15" t="s">
        <v>144</v>
      </c>
      <c r="G115" s="15">
        <v>31</v>
      </c>
      <c r="H115" s="15">
        <v>8</v>
      </c>
      <c r="I115" s="15">
        <v>1</v>
      </c>
      <c r="J115" s="15">
        <f>(G115-H115-I115)</f>
        <v>22</v>
      </c>
      <c r="K115" s="47">
        <v>20</v>
      </c>
      <c r="L115" s="48">
        <v>0</v>
      </c>
      <c r="M115" s="49">
        <v>0</v>
      </c>
      <c r="N115" s="50">
        <v>0</v>
      </c>
      <c r="O115" s="51">
        <v>2</v>
      </c>
      <c r="P115" s="51">
        <v>0</v>
      </c>
      <c r="Q115" s="51">
        <v>0</v>
      </c>
      <c r="R115" s="51">
        <v>0</v>
      </c>
      <c r="S115" s="53">
        <f>J115-K115-L115-M115-N115-O115-P115-Q115</f>
        <v>0</v>
      </c>
      <c r="T115" s="69"/>
    </row>
    <row r="116" spans="1:20" ht="15">
      <c r="A116" s="50">
        <v>29</v>
      </c>
      <c r="B116" s="15">
        <v>9</v>
      </c>
      <c r="C116" s="14" t="s">
        <v>134</v>
      </c>
      <c r="D116" s="14" t="s">
        <v>79</v>
      </c>
      <c r="E116" s="13">
        <v>100</v>
      </c>
      <c r="F116" s="15" t="s">
        <v>144</v>
      </c>
      <c r="G116" s="15">
        <v>31</v>
      </c>
      <c r="H116" s="15">
        <v>8</v>
      </c>
      <c r="I116" s="15">
        <v>1</v>
      </c>
      <c r="J116" s="15">
        <f>(G116-H116-I116)</f>
        <v>22</v>
      </c>
      <c r="K116" s="47">
        <v>22</v>
      </c>
      <c r="L116" s="48">
        <v>0</v>
      </c>
      <c r="M116" s="49">
        <v>0</v>
      </c>
      <c r="N116" s="50">
        <v>0</v>
      </c>
      <c r="O116" s="51">
        <v>0</v>
      </c>
      <c r="P116" s="51">
        <v>0</v>
      </c>
      <c r="Q116" s="51">
        <v>0</v>
      </c>
      <c r="R116" s="51">
        <v>0</v>
      </c>
      <c r="S116" s="53">
        <f>J116-K116-L116-M116-N116-O116-P116-Q116</f>
        <v>0</v>
      </c>
      <c r="T116" s="69"/>
    </row>
    <row r="117" spans="2:20" ht="15.75" thickBot="1">
      <c r="B117" s="8"/>
      <c r="C117" s="7"/>
      <c r="D117" s="7"/>
      <c r="E117" s="6"/>
      <c r="F117" s="8"/>
      <c r="G117" s="8"/>
      <c r="H117" s="8"/>
      <c r="I117" s="8"/>
      <c r="J117" s="8"/>
      <c r="K117" s="54"/>
      <c r="L117" s="45"/>
      <c r="M117" s="55"/>
      <c r="N117" s="56"/>
      <c r="O117" s="63"/>
      <c r="P117" s="63"/>
      <c r="Q117" s="63"/>
      <c r="R117" s="63"/>
      <c r="S117" s="24"/>
      <c r="T117" s="24"/>
    </row>
    <row r="118" spans="3:20" ht="15.75" thickBot="1">
      <c r="C118" s="237" t="s">
        <v>192</v>
      </c>
      <c r="D118" s="238"/>
      <c r="E118" s="238"/>
      <c r="F118" s="238"/>
      <c r="G118" s="238"/>
      <c r="H118" s="238"/>
      <c r="I118" s="238"/>
      <c r="J118" s="238"/>
      <c r="K118" s="238"/>
      <c r="L118" s="238"/>
      <c r="M118" s="239"/>
      <c r="N118" s="239"/>
      <c r="O118" s="239"/>
      <c r="P118" s="239"/>
      <c r="Q118" s="239"/>
      <c r="R118" s="239"/>
      <c r="S118" s="240"/>
      <c r="T118" s="165"/>
    </row>
    <row r="119" spans="3:20" ht="15">
      <c r="C119" s="42"/>
      <c r="D119" s="4"/>
      <c r="E119" s="4"/>
      <c r="F119" s="4"/>
      <c r="G119" s="4"/>
      <c r="H119" s="4"/>
      <c r="I119" s="4"/>
      <c r="J119" s="4"/>
      <c r="K119" s="60"/>
      <c r="L119" s="4"/>
      <c r="N119" s="21"/>
      <c r="O119" s="21"/>
      <c r="P119" s="21"/>
      <c r="Q119" s="21"/>
      <c r="R119" s="21"/>
      <c r="S119" s="24"/>
      <c r="T119" s="24"/>
    </row>
    <row r="120" spans="1:20" ht="84">
      <c r="A120" s="50" t="s">
        <v>197</v>
      </c>
      <c r="B120" s="15" t="s">
        <v>198</v>
      </c>
      <c r="C120" s="155" t="s">
        <v>0</v>
      </c>
      <c r="D120" s="155" t="s">
        <v>1</v>
      </c>
      <c r="E120" s="156" t="s">
        <v>304</v>
      </c>
      <c r="F120" s="156" t="s">
        <v>305</v>
      </c>
      <c r="G120" s="156" t="s">
        <v>306</v>
      </c>
      <c r="H120" s="156" t="s">
        <v>307</v>
      </c>
      <c r="I120" s="156" t="s">
        <v>308</v>
      </c>
      <c r="J120" s="157" t="s">
        <v>309</v>
      </c>
      <c r="K120" s="158" t="s">
        <v>310</v>
      </c>
      <c r="L120" s="159" t="s">
        <v>199</v>
      </c>
      <c r="M120" s="160" t="s">
        <v>311</v>
      </c>
      <c r="N120" s="161" t="s">
        <v>312</v>
      </c>
      <c r="O120" s="161" t="s">
        <v>263</v>
      </c>
      <c r="P120" s="161" t="s">
        <v>313</v>
      </c>
      <c r="Q120" s="161" t="s">
        <v>314</v>
      </c>
      <c r="R120" s="161" t="s">
        <v>315</v>
      </c>
      <c r="S120" s="161"/>
      <c r="T120" s="162"/>
    </row>
    <row r="121" spans="2:20" ht="15">
      <c r="B121" s="8"/>
      <c r="C121" s="7"/>
      <c r="D121" s="7"/>
      <c r="E121" s="6"/>
      <c r="F121" s="8"/>
      <c r="G121" s="8"/>
      <c r="H121" s="8"/>
      <c r="I121" s="8"/>
      <c r="J121" s="8"/>
      <c r="K121" s="54"/>
      <c r="L121" s="45"/>
      <c r="M121" s="55"/>
      <c r="N121" s="56"/>
      <c r="O121" s="52"/>
      <c r="P121" s="52"/>
      <c r="Q121" s="52"/>
      <c r="R121" s="52"/>
      <c r="S121" s="24"/>
      <c r="T121" s="24"/>
    </row>
    <row r="122" spans="1:20" ht="15">
      <c r="A122" s="50">
        <v>30</v>
      </c>
      <c r="B122" s="15">
        <v>10</v>
      </c>
      <c r="C122" s="14" t="s">
        <v>100</v>
      </c>
      <c r="D122" s="14" t="s">
        <v>102</v>
      </c>
      <c r="E122" s="13">
        <v>164</v>
      </c>
      <c r="F122" s="15" t="s">
        <v>80</v>
      </c>
      <c r="G122" s="15">
        <v>31</v>
      </c>
      <c r="H122" s="15">
        <v>8</v>
      </c>
      <c r="I122" s="15">
        <v>1</v>
      </c>
      <c r="J122" s="15">
        <f>(G122-H122-I122)</f>
        <v>22</v>
      </c>
      <c r="K122" s="47">
        <v>21</v>
      </c>
      <c r="L122" s="48">
        <v>1</v>
      </c>
      <c r="M122" s="49">
        <v>0</v>
      </c>
      <c r="N122" s="50">
        <v>0</v>
      </c>
      <c r="O122" s="51">
        <v>0</v>
      </c>
      <c r="P122" s="51">
        <v>0</v>
      </c>
      <c r="Q122" s="51">
        <v>0</v>
      </c>
      <c r="R122" s="51">
        <v>0</v>
      </c>
      <c r="S122" s="53">
        <f>J122-K122-L122-M122-N122-O122-P122-Q122</f>
        <v>0</v>
      </c>
      <c r="T122" s="69"/>
    </row>
    <row r="123" spans="1:20" ht="15">
      <c r="A123" s="50">
        <v>31</v>
      </c>
      <c r="B123" s="15">
        <v>11</v>
      </c>
      <c r="C123" s="14" t="s">
        <v>8</v>
      </c>
      <c r="D123" s="14" t="s">
        <v>9</v>
      </c>
      <c r="E123" s="13">
        <v>102</v>
      </c>
      <c r="F123" s="15" t="s">
        <v>144</v>
      </c>
      <c r="G123" s="15">
        <v>31</v>
      </c>
      <c r="H123" s="15">
        <v>8</v>
      </c>
      <c r="I123" s="15">
        <v>1</v>
      </c>
      <c r="J123" s="15">
        <f>(G123-H123-I123)</f>
        <v>22</v>
      </c>
      <c r="K123" s="47">
        <v>21</v>
      </c>
      <c r="L123" s="48">
        <v>1</v>
      </c>
      <c r="M123" s="49">
        <v>0</v>
      </c>
      <c r="N123" s="50">
        <v>0</v>
      </c>
      <c r="O123" s="51">
        <v>0</v>
      </c>
      <c r="P123" s="51">
        <v>0</v>
      </c>
      <c r="Q123" s="51">
        <v>0</v>
      </c>
      <c r="R123" s="51">
        <v>0</v>
      </c>
      <c r="S123" s="53">
        <f>J123-K123-L123-M123-N123-O123-P123-Q123</f>
        <v>0</v>
      </c>
      <c r="T123" s="69"/>
    </row>
    <row r="124" spans="1:20" ht="15">
      <c r="A124" s="50">
        <v>32</v>
      </c>
      <c r="B124" s="15">
        <v>12</v>
      </c>
      <c r="C124" s="14" t="s">
        <v>58</v>
      </c>
      <c r="D124" s="14" t="s">
        <v>59</v>
      </c>
      <c r="E124" s="13">
        <v>208</v>
      </c>
      <c r="F124" s="15" t="s">
        <v>35</v>
      </c>
      <c r="G124" s="15">
        <v>31</v>
      </c>
      <c r="H124" s="15">
        <v>8</v>
      </c>
      <c r="I124" s="15">
        <v>1</v>
      </c>
      <c r="J124" s="15">
        <f>(G124-H124-I124)</f>
        <v>22</v>
      </c>
      <c r="K124" s="47">
        <v>21</v>
      </c>
      <c r="L124" s="48">
        <v>1</v>
      </c>
      <c r="M124" s="49">
        <v>0</v>
      </c>
      <c r="N124" s="50">
        <v>0</v>
      </c>
      <c r="O124" s="51">
        <v>0</v>
      </c>
      <c r="P124" s="51">
        <v>0</v>
      </c>
      <c r="Q124" s="51">
        <v>0</v>
      </c>
      <c r="R124" s="51">
        <v>0</v>
      </c>
      <c r="S124" s="53">
        <f>J124-K124-L124-M124-N124-O124-P124-Q124</f>
        <v>0</v>
      </c>
      <c r="T124" s="69"/>
    </row>
    <row r="125" spans="1:20" ht="15">
      <c r="A125" s="50">
        <v>33</v>
      </c>
      <c r="B125" s="15">
        <v>13</v>
      </c>
      <c r="C125" s="14" t="s">
        <v>65</v>
      </c>
      <c r="D125" s="14" t="s">
        <v>66</v>
      </c>
      <c r="E125" s="13">
        <v>202</v>
      </c>
      <c r="F125" s="15" t="s">
        <v>35</v>
      </c>
      <c r="G125" s="15">
        <v>31</v>
      </c>
      <c r="H125" s="15">
        <v>8</v>
      </c>
      <c r="I125" s="15">
        <v>1</v>
      </c>
      <c r="J125" s="15">
        <f>(G125-H125-I125)</f>
        <v>22</v>
      </c>
      <c r="K125" s="47">
        <v>22</v>
      </c>
      <c r="L125" s="48">
        <v>0</v>
      </c>
      <c r="M125" s="49">
        <v>0</v>
      </c>
      <c r="N125" s="50">
        <v>0</v>
      </c>
      <c r="O125" s="51">
        <v>0</v>
      </c>
      <c r="P125" s="51">
        <v>0</v>
      </c>
      <c r="Q125" s="51">
        <v>0</v>
      </c>
      <c r="R125" s="51">
        <v>0</v>
      </c>
      <c r="S125" s="53">
        <f>J125-K125-L125-M125-N125-O125-P125-Q125</f>
        <v>0</v>
      </c>
      <c r="T125" s="69"/>
    </row>
    <row r="126" spans="14:20" ht="15.75" thickBot="1">
      <c r="N126" s="56"/>
      <c r="O126" s="52"/>
      <c r="P126" s="52"/>
      <c r="Q126" s="52"/>
      <c r="R126" s="52"/>
      <c r="S126" s="24"/>
      <c r="T126" s="24"/>
    </row>
    <row r="127" spans="3:20" ht="15.75" thickBot="1">
      <c r="C127" s="237" t="s">
        <v>217</v>
      </c>
      <c r="D127" s="238"/>
      <c r="E127" s="238"/>
      <c r="F127" s="238"/>
      <c r="G127" s="238"/>
      <c r="H127" s="238"/>
      <c r="I127" s="238"/>
      <c r="J127" s="238"/>
      <c r="K127" s="238"/>
      <c r="L127" s="238"/>
      <c r="M127" s="239"/>
      <c r="N127" s="239"/>
      <c r="O127" s="239"/>
      <c r="P127" s="239"/>
      <c r="Q127" s="239"/>
      <c r="R127" s="239"/>
      <c r="S127" s="240"/>
      <c r="T127" s="165"/>
    </row>
    <row r="128" spans="3:20" ht="15">
      <c r="C128" s="42"/>
      <c r="D128" s="4"/>
      <c r="E128" s="4"/>
      <c r="F128" s="4"/>
      <c r="G128" s="4"/>
      <c r="H128" s="4"/>
      <c r="I128" s="4"/>
      <c r="J128" s="4"/>
      <c r="K128" s="60"/>
      <c r="L128" s="4"/>
      <c r="N128" s="56"/>
      <c r="O128" s="52"/>
      <c r="P128" s="52"/>
      <c r="Q128" s="52"/>
      <c r="R128" s="52"/>
      <c r="S128" s="24"/>
      <c r="T128" s="24"/>
    </row>
    <row r="129" spans="1:20" ht="84">
      <c r="A129" s="50" t="s">
        <v>197</v>
      </c>
      <c r="B129" s="15" t="s">
        <v>198</v>
      </c>
      <c r="C129" s="155" t="s">
        <v>0</v>
      </c>
      <c r="D129" s="155" t="s">
        <v>1</v>
      </c>
      <c r="E129" s="156" t="s">
        <v>304</v>
      </c>
      <c r="F129" s="156" t="s">
        <v>305</v>
      </c>
      <c r="G129" s="156" t="s">
        <v>306</v>
      </c>
      <c r="H129" s="156" t="s">
        <v>307</v>
      </c>
      <c r="I129" s="156" t="s">
        <v>308</v>
      </c>
      <c r="J129" s="157" t="s">
        <v>309</v>
      </c>
      <c r="K129" s="158" t="s">
        <v>310</v>
      </c>
      <c r="L129" s="159" t="s">
        <v>199</v>
      </c>
      <c r="M129" s="160" t="s">
        <v>311</v>
      </c>
      <c r="N129" s="161" t="s">
        <v>312</v>
      </c>
      <c r="O129" s="161" t="s">
        <v>263</v>
      </c>
      <c r="P129" s="161" t="s">
        <v>313</v>
      </c>
      <c r="Q129" s="161" t="s">
        <v>314</v>
      </c>
      <c r="R129" s="161" t="s">
        <v>315</v>
      </c>
      <c r="S129" s="161"/>
      <c r="T129" s="162"/>
    </row>
    <row r="130" spans="3:20" ht="15">
      <c r="C130" s="42"/>
      <c r="D130" s="4"/>
      <c r="E130" s="4"/>
      <c r="F130" s="4"/>
      <c r="G130" s="4"/>
      <c r="H130" s="4"/>
      <c r="I130" s="4"/>
      <c r="J130" s="4"/>
      <c r="K130" s="60"/>
      <c r="L130" s="4"/>
      <c r="N130" s="56"/>
      <c r="O130" s="52"/>
      <c r="P130" s="52"/>
      <c r="Q130" s="52"/>
      <c r="R130" s="52"/>
      <c r="S130" s="24"/>
      <c r="T130" s="24"/>
    </row>
    <row r="131" spans="1:20" ht="15">
      <c r="A131" s="50">
        <v>34</v>
      </c>
      <c r="B131" s="15">
        <v>14</v>
      </c>
      <c r="C131" s="14" t="s">
        <v>33</v>
      </c>
      <c r="D131" s="16" t="s">
        <v>34</v>
      </c>
      <c r="E131" s="79">
        <v>518</v>
      </c>
      <c r="F131" s="15" t="s">
        <v>89</v>
      </c>
      <c r="G131" s="15">
        <v>31</v>
      </c>
      <c r="H131" s="15">
        <v>8</v>
      </c>
      <c r="I131" s="15">
        <v>1</v>
      </c>
      <c r="J131" s="15">
        <f>(G131-H131-I131)</f>
        <v>22</v>
      </c>
      <c r="K131" s="47">
        <v>15</v>
      </c>
      <c r="L131" s="48">
        <v>4</v>
      </c>
      <c r="M131" s="49">
        <v>0</v>
      </c>
      <c r="N131" s="50">
        <v>0</v>
      </c>
      <c r="O131" s="51">
        <v>3</v>
      </c>
      <c r="P131" s="51">
        <v>0</v>
      </c>
      <c r="Q131" s="51">
        <v>0</v>
      </c>
      <c r="R131" s="51">
        <v>0</v>
      </c>
      <c r="S131" s="53">
        <f>J131-K131-L131-M131-N131-O131-P131-Q131</f>
        <v>0</v>
      </c>
      <c r="T131" s="69"/>
    </row>
    <row r="132" spans="1:20" ht="15">
      <c r="A132" s="50">
        <v>35</v>
      </c>
      <c r="B132" s="78">
        <v>15</v>
      </c>
      <c r="C132" s="14" t="s">
        <v>91</v>
      </c>
      <c r="D132" s="14" t="s">
        <v>92</v>
      </c>
      <c r="E132" s="13">
        <v>85</v>
      </c>
      <c r="F132" s="15" t="s">
        <v>35</v>
      </c>
      <c r="G132" s="15">
        <v>31</v>
      </c>
      <c r="H132" s="15">
        <v>8</v>
      </c>
      <c r="I132" s="15">
        <v>1</v>
      </c>
      <c r="J132" s="15">
        <f>(G132-H132-I132)</f>
        <v>22</v>
      </c>
      <c r="K132" s="47">
        <v>21</v>
      </c>
      <c r="L132" s="48">
        <v>1</v>
      </c>
      <c r="M132" s="49">
        <v>0</v>
      </c>
      <c r="N132" s="50">
        <v>0</v>
      </c>
      <c r="O132" s="51">
        <v>0</v>
      </c>
      <c r="P132" s="51">
        <v>0</v>
      </c>
      <c r="Q132" s="51">
        <v>0</v>
      </c>
      <c r="R132" s="51">
        <v>0</v>
      </c>
      <c r="S132" s="53">
        <f>J132-K132-L132-M132-N132-O132-P132-Q132</f>
        <v>0</v>
      </c>
      <c r="T132" s="69"/>
    </row>
    <row r="133" spans="1:20" ht="15">
      <c r="A133" s="50">
        <v>36</v>
      </c>
      <c r="B133" s="15">
        <v>16</v>
      </c>
      <c r="C133" s="14" t="s">
        <v>172</v>
      </c>
      <c r="D133" s="14" t="s">
        <v>173</v>
      </c>
      <c r="E133" s="13">
        <v>54</v>
      </c>
      <c r="F133" s="15" t="s">
        <v>35</v>
      </c>
      <c r="G133" s="15">
        <v>31</v>
      </c>
      <c r="H133" s="15">
        <v>8</v>
      </c>
      <c r="I133" s="15">
        <v>1</v>
      </c>
      <c r="J133" s="15">
        <f>(G133-H133-I133)</f>
        <v>22</v>
      </c>
      <c r="K133" s="47">
        <v>18</v>
      </c>
      <c r="L133" s="48">
        <v>1</v>
      </c>
      <c r="M133" s="49">
        <v>3</v>
      </c>
      <c r="N133" s="50">
        <v>0</v>
      </c>
      <c r="O133" s="51">
        <v>0</v>
      </c>
      <c r="P133" s="51">
        <v>0</v>
      </c>
      <c r="Q133" s="51">
        <v>0</v>
      </c>
      <c r="R133" s="51">
        <v>0</v>
      </c>
      <c r="S133" s="53">
        <f>J133-K133-L133-M133-N133-O133-P133-Q133</f>
        <v>0</v>
      </c>
      <c r="T133" s="69"/>
    </row>
    <row r="134" spans="14:20" ht="18" customHeight="1" thickBot="1">
      <c r="N134" s="56"/>
      <c r="O134" s="52"/>
      <c r="P134" s="52"/>
      <c r="Q134" s="52"/>
      <c r="R134" s="52"/>
      <c r="S134" s="24"/>
      <c r="T134" s="24"/>
    </row>
    <row r="135" spans="3:20" ht="15.75" customHeight="1" thickBot="1">
      <c r="C135" s="237" t="s">
        <v>218</v>
      </c>
      <c r="D135" s="238"/>
      <c r="E135" s="238"/>
      <c r="F135" s="238"/>
      <c r="G135" s="238"/>
      <c r="H135" s="238"/>
      <c r="I135" s="238"/>
      <c r="J135" s="238"/>
      <c r="K135" s="238"/>
      <c r="L135" s="238"/>
      <c r="M135" s="239"/>
      <c r="N135" s="239"/>
      <c r="O135" s="239"/>
      <c r="P135" s="239"/>
      <c r="Q135" s="239"/>
      <c r="R135" s="239"/>
      <c r="S135" s="240"/>
      <c r="T135" s="165"/>
    </row>
    <row r="136" spans="3:20" ht="15">
      <c r="C136" s="42"/>
      <c r="D136" s="4"/>
      <c r="E136" s="4"/>
      <c r="F136" s="4"/>
      <c r="G136" s="4"/>
      <c r="H136" s="4"/>
      <c r="I136" s="4"/>
      <c r="J136" s="4"/>
      <c r="K136" s="60"/>
      <c r="L136" s="4"/>
      <c r="N136" s="56"/>
      <c r="O136" s="52"/>
      <c r="P136" s="52"/>
      <c r="Q136" s="52"/>
      <c r="R136" s="52"/>
      <c r="S136" s="24"/>
      <c r="T136" s="24"/>
    </row>
    <row r="137" spans="1:20" ht="84">
      <c r="A137" s="50" t="s">
        <v>197</v>
      </c>
      <c r="B137" s="15" t="s">
        <v>198</v>
      </c>
      <c r="C137" s="155" t="s">
        <v>0</v>
      </c>
      <c r="D137" s="155" t="s">
        <v>1</v>
      </c>
      <c r="E137" s="156" t="s">
        <v>304</v>
      </c>
      <c r="F137" s="156" t="s">
        <v>305</v>
      </c>
      <c r="G137" s="156" t="s">
        <v>306</v>
      </c>
      <c r="H137" s="156" t="s">
        <v>307</v>
      </c>
      <c r="I137" s="156" t="s">
        <v>308</v>
      </c>
      <c r="J137" s="157" t="s">
        <v>309</v>
      </c>
      <c r="K137" s="158" t="s">
        <v>310</v>
      </c>
      <c r="L137" s="159" t="s">
        <v>199</v>
      </c>
      <c r="M137" s="160" t="s">
        <v>311</v>
      </c>
      <c r="N137" s="161" t="s">
        <v>312</v>
      </c>
      <c r="O137" s="161" t="s">
        <v>263</v>
      </c>
      <c r="P137" s="161" t="s">
        <v>313</v>
      </c>
      <c r="Q137" s="161" t="s">
        <v>314</v>
      </c>
      <c r="R137" s="161" t="s">
        <v>315</v>
      </c>
      <c r="S137" s="161"/>
      <c r="T137" s="162"/>
    </row>
    <row r="138" spans="3:20" ht="15">
      <c r="C138" s="42"/>
      <c r="D138" s="4"/>
      <c r="E138" s="4"/>
      <c r="F138" s="4"/>
      <c r="G138" s="4"/>
      <c r="H138" s="4"/>
      <c r="I138" s="4"/>
      <c r="J138" s="4"/>
      <c r="K138" s="60"/>
      <c r="L138" s="4"/>
      <c r="N138" s="56"/>
      <c r="O138" s="52"/>
      <c r="P138" s="52"/>
      <c r="Q138" s="52"/>
      <c r="R138" s="52"/>
      <c r="S138" s="24"/>
      <c r="T138" s="24"/>
    </row>
    <row r="139" spans="1:20" ht="15">
      <c r="A139" s="50">
        <v>37</v>
      </c>
      <c r="B139" s="15">
        <v>17</v>
      </c>
      <c r="C139" s="14" t="s">
        <v>78</v>
      </c>
      <c r="D139" s="14" t="s">
        <v>84</v>
      </c>
      <c r="E139" s="13">
        <v>190</v>
      </c>
      <c r="F139" s="15" t="s">
        <v>89</v>
      </c>
      <c r="G139" s="15">
        <v>31</v>
      </c>
      <c r="H139" s="15">
        <v>8</v>
      </c>
      <c r="I139" s="15">
        <v>1</v>
      </c>
      <c r="J139" s="15">
        <f>(G139-H139-I139)</f>
        <v>22</v>
      </c>
      <c r="K139" s="47">
        <v>18</v>
      </c>
      <c r="L139" s="48">
        <v>4</v>
      </c>
      <c r="M139" s="49">
        <v>0</v>
      </c>
      <c r="N139" s="50">
        <v>0</v>
      </c>
      <c r="O139" s="51">
        <v>0</v>
      </c>
      <c r="P139" s="51">
        <v>0</v>
      </c>
      <c r="Q139" s="51">
        <v>0</v>
      </c>
      <c r="R139" s="51">
        <v>0</v>
      </c>
      <c r="S139" s="53">
        <f>J139-K139-L139-M139-N139-O139-P139-Q139</f>
        <v>0</v>
      </c>
      <c r="T139" s="69"/>
    </row>
    <row r="140" spans="1:20" ht="15">
      <c r="A140" s="50">
        <v>38</v>
      </c>
      <c r="B140" s="15">
        <v>18</v>
      </c>
      <c r="C140" s="14" t="s">
        <v>129</v>
      </c>
      <c r="D140" s="14" t="s">
        <v>130</v>
      </c>
      <c r="E140" s="13">
        <v>72</v>
      </c>
      <c r="F140" s="15" t="s">
        <v>89</v>
      </c>
      <c r="G140" s="15">
        <v>31</v>
      </c>
      <c r="H140" s="15">
        <v>8</v>
      </c>
      <c r="I140" s="15">
        <v>1</v>
      </c>
      <c r="J140" s="15">
        <f>(G140-H140-I140)</f>
        <v>22</v>
      </c>
      <c r="K140" s="47">
        <v>16</v>
      </c>
      <c r="L140" s="48">
        <v>0</v>
      </c>
      <c r="M140" s="49">
        <v>6</v>
      </c>
      <c r="N140" s="50">
        <v>0</v>
      </c>
      <c r="O140" s="51">
        <v>0</v>
      </c>
      <c r="P140" s="51">
        <v>0</v>
      </c>
      <c r="Q140" s="51">
        <v>0</v>
      </c>
      <c r="R140" s="51">
        <v>0</v>
      </c>
      <c r="S140" s="53">
        <f>J140-K140-L140-M140-N140-O140-P140-Q140</f>
        <v>0</v>
      </c>
      <c r="T140" s="69"/>
    </row>
    <row r="141" spans="1:20" ht="15.75" customHeight="1">
      <c r="A141" s="50">
        <v>39</v>
      </c>
      <c r="B141" s="15">
        <v>19</v>
      </c>
      <c r="C141" s="14" t="s">
        <v>137</v>
      </c>
      <c r="D141" s="14" t="s">
        <v>138</v>
      </c>
      <c r="E141" s="13">
        <v>58</v>
      </c>
      <c r="F141" s="15" t="s">
        <v>35</v>
      </c>
      <c r="G141" s="15">
        <v>31</v>
      </c>
      <c r="H141" s="15">
        <v>8</v>
      </c>
      <c r="I141" s="15">
        <v>1</v>
      </c>
      <c r="J141" s="15">
        <f>(G141-H141-I141)</f>
        <v>22</v>
      </c>
      <c r="K141" s="47">
        <v>19</v>
      </c>
      <c r="L141" s="48">
        <v>3</v>
      </c>
      <c r="M141" s="49">
        <v>0</v>
      </c>
      <c r="N141" s="50">
        <v>0</v>
      </c>
      <c r="O141" s="51">
        <v>0</v>
      </c>
      <c r="P141" s="51">
        <v>0</v>
      </c>
      <c r="Q141" s="51">
        <v>0</v>
      </c>
      <c r="R141" s="51">
        <v>0</v>
      </c>
      <c r="S141" s="53">
        <f>J141-K141-L141-M141-N141-O141-P141-Q141</f>
        <v>0</v>
      </c>
      <c r="T141" s="69"/>
    </row>
    <row r="142" spans="2:20" ht="15.75" thickBot="1">
      <c r="B142" s="8"/>
      <c r="C142" s="7"/>
      <c r="D142" s="7"/>
      <c r="E142" s="6"/>
      <c r="F142" s="8"/>
      <c r="G142" s="8"/>
      <c r="H142" s="8"/>
      <c r="I142" s="8"/>
      <c r="J142" s="8"/>
      <c r="K142" s="54"/>
      <c r="L142" s="45"/>
      <c r="M142" s="55"/>
      <c r="N142" s="56"/>
      <c r="O142" s="52"/>
      <c r="P142" s="52"/>
      <c r="Q142" s="52"/>
      <c r="R142" s="52"/>
      <c r="S142" s="24"/>
      <c r="T142" s="24"/>
    </row>
    <row r="143" spans="3:20" ht="15.75" thickBot="1">
      <c r="C143" s="237" t="s">
        <v>219</v>
      </c>
      <c r="D143" s="238"/>
      <c r="E143" s="238"/>
      <c r="F143" s="238"/>
      <c r="G143" s="238"/>
      <c r="H143" s="238"/>
      <c r="I143" s="238"/>
      <c r="J143" s="238"/>
      <c r="K143" s="238"/>
      <c r="L143" s="238"/>
      <c r="M143" s="239"/>
      <c r="N143" s="239"/>
      <c r="O143" s="239"/>
      <c r="P143" s="239"/>
      <c r="Q143" s="239"/>
      <c r="R143" s="239"/>
      <c r="S143" s="240"/>
      <c r="T143" s="165"/>
    </row>
    <row r="144" spans="3:20" ht="15">
      <c r="C144" s="42"/>
      <c r="D144" s="4"/>
      <c r="E144" s="4"/>
      <c r="F144" s="4"/>
      <c r="G144" s="4"/>
      <c r="H144" s="4"/>
      <c r="I144" s="4"/>
      <c r="J144" s="4"/>
      <c r="K144" s="60"/>
      <c r="L144" s="4"/>
      <c r="N144" s="56"/>
      <c r="O144" s="52"/>
      <c r="P144" s="52"/>
      <c r="Q144" s="52"/>
      <c r="R144" s="52"/>
      <c r="S144" s="24"/>
      <c r="T144" s="24"/>
    </row>
    <row r="145" spans="1:20" ht="84">
      <c r="A145" s="50" t="s">
        <v>197</v>
      </c>
      <c r="B145" s="15" t="s">
        <v>198</v>
      </c>
      <c r="C145" s="155" t="s">
        <v>0</v>
      </c>
      <c r="D145" s="155" t="s">
        <v>1</v>
      </c>
      <c r="E145" s="156" t="s">
        <v>304</v>
      </c>
      <c r="F145" s="156" t="s">
        <v>305</v>
      </c>
      <c r="G145" s="156" t="s">
        <v>306</v>
      </c>
      <c r="H145" s="156" t="s">
        <v>307</v>
      </c>
      <c r="I145" s="156" t="s">
        <v>308</v>
      </c>
      <c r="J145" s="157" t="s">
        <v>309</v>
      </c>
      <c r="K145" s="158" t="s">
        <v>310</v>
      </c>
      <c r="L145" s="159" t="s">
        <v>199</v>
      </c>
      <c r="M145" s="160" t="s">
        <v>311</v>
      </c>
      <c r="N145" s="161" t="s">
        <v>312</v>
      </c>
      <c r="O145" s="161" t="s">
        <v>263</v>
      </c>
      <c r="P145" s="161" t="s">
        <v>313</v>
      </c>
      <c r="Q145" s="161" t="s">
        <v>314</v>
      </c>
      <c r="R145" s="161" t="s">
        <v>315</v>
      </c>
      <c r="S145" s="161"/>
      <c r="T145" s="162"/>
    </row>
    <row r="146" spans="3:20" ht="15">
      <c r="C146" s="42"/>
      <c r="D146" s="4"/>
      <c r="E146" s="4"/>
      <c r="F146" s="4"/>
      <c r="G146" s="4"/>
      <c r="H146" s="4"/>
      <c r="I146" s="4"/>
      <c r="J146" s="4"/>
      <c r="K146" s="60"/>
      <c r="L146" s="4"/>
      <c r="N146" s="56"/>
      <c r="O146" s="52"/>
      <c r="P146" s="52"/>
      <c r="Q146" s="52"/>
      <c r="R146" s="52"/>
      <c r="S146" s="24"/>
      <c r="T146" s="24"/>
    </row>
    <row r="147" spans="1:20" ht="15">
      <c r="A147" s="50">
        <v>40</v>
      </c>
      <c r="B147" s="15">
        <v>20</v>
      </c>
      <c r="C147" s="14" t="s">
        <v>185</v>
      </c>
      <c r="D147" s="14" t="s">
        <v>74</v>
      </c>
      <c r="E147" s="13">
        <v>2047</v>
      </c>
      <c r="F147" s="15" t="s">
        <v>329</v>
      </c>
      <c r="G147" s="15">
        <v>31</v>
      </c>
      <c r="H147" s="15">
        <v>8</v>
      </c>
      <c r="I147" s="15">
        <v>1</v>
      </c>
      <c r="J147" s="15">
        <f>(G147-H147-I147)</f>
        <v>22</v>
      </c>
      <c r="K147" s="47">
        <v>19</v>
      </c>
      <c r="L147" s="48">
        <v>0</v>
      </c>
      <c r="M147" s="49">
        <v>0</v>
      </c>
      <c r="N147" s="50">
        <v>0</v>
      </c>
      <c r="O147" s="51">
        <v>3</v>
      </c>
      <c r="P147" s="51">
        <v>0</v>
      </c>
      <c r="Q147" s="51">
        <v>0</v>
      </c>
      <c r="R147" s="51">
        <v>0</v>
      </c>
      <c r="S147" s="53">
        <f>J147-K147-L147-M147-N147-O147-P147-Q147</f>
        <v>0</v>
      </c>
      <c r="T147" s="69"/>
    </row>
    <row r="148" spans="2:20" ht="15.75" thickBot="1">
      <c r="B148" s="8"/>
      <c r="C148" s="7"/>
      <c r="D148" s="7"/>
      <c r="E148" s="6"/>
      <c r="F148" s="8"/>
      <c r="G148" s="8"/>
      <c r="H148" s="8"/>
      <c r="I148" s="8"/>
      <c r="J148" s="8"/>
      <c r="K148" s="54"/>
      <c r="L148" s="45"/>
      <c r="M148" s="55"/>
      <c r="N148" s="56"/>
      <c r="O148" s="52"/>
      <c r="P148" s="52"/>
      <c r="Q148" s="52"/>
      <c r="R148" s="52"/>
      <c r="S148" s="24"/>
      <c r="T148" s="24"/>
    </row>
    <row r="149" spans="2:20" ht="15.75" thickBot="1">
      <c r="B149" s="42"/>
      <c r="C149" s="237" t="s">
        <v>220</v>
      </c>
      <c r="D149" s="238"/>
      <c r="E149" s="238"/>
      <c r="F149" s="238"/>
      <c r="G149" s="238"/>
      <c r="H149" s="238"/>
      <c r="I149" s="238"/>
      <c r="J149" s="238"/>
      <c r="K149" s="238"/>
      <c r="L149" s="238"/>
      <c r="M149" s="239"/>
      <c r="N149" s="239"/>
      <c r="O149" s="239"/>
      <c r="P149" s="239"/>
      <c r="Q149" s="239"/>
      <c r="R149" s="239"/>
      <c r="S149" s="240"/>
      <c r="T149" s="165"/>
    </row>
    <row r="150" spans="2:20" ht="15">
      <c r="B150" s="42"/>
      <c r="C150" s="4"/>
      <c r="D150" s="4"/>
      <c r="E150" s="4"/>
      <c r="F150" s="4"/>
      <c r="G150" s="4"/>
      <c r="H150" s="4"/>
      <c r="I150" s="4"/>
      <c r="J150" s="4"/>
      <c r="K150" s="60"/>
      <c r="L150" s="4"/>
      <c r="M150" s="55"/>
      <c r="N150" s="56"/>
      <c r="O150" s="52"/>
      <c r="P150" s="52"/>
      <c r="Q150" s="52"/>
      <c r="R150" s="52"/>
      <c r="S150" s="24"/>
      <c r="T150" s="24"/>
    </row>
    <row r="151" spans="1:20" ht="84">
      <c r="A151" s="50" t="s">
        <v>197</v>
      </c>
      <c r="B151" s="15" t="s">
        <v>198</v>
      </c>
      <c r="C151" s="155" t="s">
        <v>0</v>
      </c>
      <c r="D151" s="155" t="s">
        <v>1</v>
      </c>
      <c r="E151" s="156" t="s">
        <v>304</v>
      </c>
      <c r="F151" s="156" t="s">
        <v>305</v>
      </c>
      <c r="G151" s="156" t="s">
        <v>306</v>
      </c>
      <c r="H151" s="156" t="s">
        <v>307</v>
      </c>
      <c r="I151" s="156" t="s">
        <v>308</v>
      </c>
      <c r="J151" s="157" t="s">
        <v>309</v>
      </c>
      <c r="K151" s="158" t="s">
        <v>310</v>
      </c>
      <c r="L151" s="159" t="s">
        <v>199</v>
      </c>
      <c r="M151" s="160" t="s">
        <v>311</v>
      </c>
      <c r="N151" s="161" t="s">
        <v>312</v>
      </c>
      <c r="O151" s="161" t="s">
        <v>263</v>
      </c>
      <c r="P151" s="161" t="s">
        <v>313</v>
      </c>
      <c r="Q151" s="161" t="s">
        <v>314</v>
      </c>
      <c r="R151" s="161" t="s">
        <v>315</v>
      </c>
      <c r="S151" s="161"/>
      <c r="T151" s="162"/>
    </row>
    <row r="152" spans="2:20" ht="15">
      <c r="B152" s="42"/>
      <c r="C152" s="4"/>
      <c r="D152" s="4"/>
      <c r="E152" s="4"/>
      <c r="F152" s="4"/>
      <c r="G152" s="4"/>
      <c r="H152" s="4"/>
      <c r="I152" s="4"/>
      <c r="J152" s="4"/>
      <c r="K152" s="60"/>
      <c r="L152" s="4"/>
      <c r="M152" s="55"/>
      <c r="N152" s="56"/>
      <c r="O152" s="52"/>
      <c r="P152" s="52"/>
      <c r="Q152" s="52"/>
      <c r="R152" s="52"/>
      <c r="S152" s="24"/>
      <c r="T152" s="24"/>
    </row>
    <row r="153" spans="1:20" ht="15">
      <c r="A153" s="50">
        <v>41</v>
      </c>
      <c r="B153" s="15">
        <v>21</v>
      </c>
      <c r="C153" s="14" t="s">
        <v>60</v>
      </c>
      <c r="D153" s="14" t="s">
        <v>19</v>
      </c>
      <c r="E153" s="13">
        <v>562</v>
      </c>
      <c r="F153" s="15" t="s">
        <v>30</v>
      </c>
      <c r="G153" s="15">
        <v>31</v>
      </c>
      <c r="H153" s="15">
        <v>8</v>
      </c>
      <c r="I153" s="15">
        <v>1</v>
      </c>
      <c r="J153" s="15">
        <f>(G153-H153-I153)</f>
        <v>22</v>
      </c>
      <c r="K153" s="47">
        <v>22</v>
      </c>
      <c r="L153" s="48">
        <v>0</v>
      </c>
      <c r="M153" s="49">
        <v>0</v>
      </c>
      <c r="N153" s="50">
        <v>0</v>
      </c>
      <c r="O153" s="51">
        <v>0</v>
      </c>
      <c r="P153" s="51">
        <v>0</v>
      </c>
      <c r="Q153" s="51">
        <v>0</v>
      </c>
      <c r="R153" s="51">
        <v>0</v>
      </c>
      <c r="S153" s="53">
        <f>J153-K153-L153-M153-N153-O153-P153-Q153</f>
        <v>0</v>
      </c>
      <c r="T153" s="69"/>
    </row>
    <row r="154" spans="2:20" ht="15.75">
      <c r="B154" s="61"/>
      <c r="C154" s="62"/>
      <c r="D154" s="62"/>
      <c r="E154" s="6"/>
      <c r="F154" s="8"/>
      <c r="G154" s="8"/>
      <c r="H154" s="8"/>
      <c r="I154" s="8"/>
      <c r="J154" s="8"/>
      <c r="K154" s="80"/>
      <c r="L154" s="45"/>
      <c r="M154" s="55"/>
      <c r="N154" s="56"/>
      <c r="O154" s="63"/>
      <c r="P154" s="63"/>
      <c r="Q154" s="63"/>
      <c r="R154" s="63"/>
      <c r="S154" s="24"/>
      <c r="T154" s="24"/>
    </row>
    <row r="155" spans="1:20" ht="84">
      <c r="A155" s="50" t="s">
        <v>197</v>
      </c>
      <c r="B155" s="15" t="s">
        <v>198</v>
      </c>
      <c r="C155" s="155" t="s">
        <v>0</v>
      </c>
      <c r="D155" s="155" t="s">
        <v>1</v>
      </c>
      <c r="E155" s="156" t="s">
        <v>304</v>
      </c>
      <c r="F155" s="156" t="s">
        <v>305</v>
      </c>
      <c r="G155" s="156" t="s">
        <v>306</v>
      </c>
      <c r="H155" s="156" t="s">
        <v>307</v>
      </c>
      <c r="I155" s="156" t="s">
        <v>308</v>
      </c>
      <c r="J155" s="157" t="s">
        <v>309</v>
      </c>
      <c r="K155" s="158" t="s">
        <v>310</v>
      </c>
      <c r="L155" s="159" t="s">
        <v>199</v>
      </c>
      <c r="M155" s="160" t="s">
        <v>311</v>
      </c>
      <c r="N155" s="161" t="s">
        <v>312</v>
      </c>
      <c r="O155" s="161" t="s">
        <v>263</v>
      </c>
      <c r="P155" s="161" t="s">
        <v>313</v>
      </c>
      <c r="Q155" s="161" t="s">
        <v>314</v>
      </c>
      <c r="R155" s="161" t="s">
        <v>315</v>
      </c>
      <c r="S155" s="161"/>
      <c r="T155" s="162"/>
    </row>
    <row r="156" spans="2:20" ht="15">
      <c r="B156" s="8"/>
      <c r="C156" s="7"/>
      <c r="D156" s="7"/>
      <c r="E156" s="6"/>
      <c r="F156" s="8"/>
      <c r="G156" s="8"/>
      <c r="H156" s="8"/>
      <c r="I156" s="8"/>
      <c r="J156" s="8"/>
      <c r="K156" s="54"/>
      <c r="L156" s="45"/>
      <c r="M156" s="55"/>
      <c r="N156" s="56"/>
      <c r="O156" s="52"/>
      <c r="P156" s="52"/>
      <c r="Q156" s="52"/>
      <c r="R156" s="52"/>
      <c r="S156" s="24"/>
      <c r="T156" s="24"/>
    </row>
    <row r="157" spans="1:20" ht="15">
      <c r="A157" s="50">
        <v>42</v>
      </c>
      <c r="B157" s="15">
        <v>22</v>
      </c>
      <c r="C157" s="14" t="s">
        <v>78</v>
      </c>
      <c r="D157" s="14" t="s">
        <v>86</v>
      </c>
      <c r="E157" s="13">
        <v>83</v>
      </c>
      <c r="F157" s="15" t="s">
        <v>316</v>
      </c>
      <c r="G157" s="15">
        <v>31</v>
      </c>
      <c r="H157" s="15">
        <v>8</v>
      </c>
      <c r="I157" s="15">
        <v>1</v>
      </c>
      <c r="J157" s="15">
        <f>(G157-H157-I157)</f>
        <v>22</v>
      </c>
      <c r="K157" s="47">
        <v>21</v>
      </c>
      <c r="L157" s="48">
        <v>1</v>
      </c>
      <c r="M157" s="49">
        <v>0</v>
      </c>
      <c r="N157" s="50">
        <v>0</v>
      </c>
      <c r="O157" s="51">
        <v>0</v>
      </c>
      <c r="P157" s="51">
        <v>0</v>
      </c>
      <c r="Q157" s="51">
        <v>0</v>
      </c>
      <c r="R157" s="51">
        <v>0</v>
      </c>
      <c r="S157" s="53">
        <f>J157-K157-L157-M157-N157-O157-P157-Q157</f>
        <v>0</v>
      </c>
      <c r="T157" s="69"/>
    </row>
    <row r="158" spans="1:20" ht="15">
      <c r="A158" s="50">
        <v>43</v>
      </c>
      <c r="B158" s="15">
        <v>23</v>
      </c>
      <c r="C158" s="14" t="s">
        <v>189</v>
      </c>
      <c r="D158" s="14" t="s">
        <v>190</v>
      </c>
      <c r="E158" s="13">
        <v>91</v>
      </c>
      <c r="F158" s="15" t="s">
        <v>5</v>
      </c>
      <c r="G158" s="15">
        <v>31</v>
      </c>
      <c r="H158" s="15">
        <v>8</v>
      </c>
      <c r="I158" s="15">
        <v>1</v>
      </c>
      <c r="J158" s="15">
        <f>(G158-H158-I158)</f>
        <v>22</v>
      </c>
      <c r="K158" s="47">
        <v>19</v>
      </c>
      <c r="L158" s="48">
        <v>3</v>
      </c>
      <c r="M158" s="49">
        <v>0</v>
      </c>
      <c r="N158" s="50">
        <v>0</v>
      </c>
      <c r="O158" s="51">
        <v>0</v>
      </c>
      <c r="P158" s="51">
        <v>0</v>
      </c>
      <c r="Q158" s="51">
        <v>0</v>
      </c>
      <c r="R158" s="51">
        <v>0</v>
      </c>
      <c r="S158" s="53">
        <f>J158-K158-L158-M158-N158-O158-P158-Q158</f>
        <v>0</v>
      </c>
      <c r="T158" s="69"/>
    </row>
    <row r="159" spans="1:20" ht="15">
      <c r="A159" s="50">
        <v>44</v>
      </c>
      <c r="B159" s="15">
        <v>24</v>
      </c>
      <c r="C159" s="14" t="s">
        <v>142</v>
      </c>
      <c r="D159" s="14" t="s">
        <v>9</v>
      </c>
      <c r="E159" s="13">
        <v>129</v>
      </c>
      <c r="F159" s="15" t="s">
        <v>144</v>
      </c>
      <c r="G159" s="15">
        <v>31</v>
      </c>
      <c r="H159" s="15">
        <v>8</v>
      </c>
      <c r="I159" s="15">
        <v>1</v>
      </c>
      <c r="J159" s="15">
        <f>(G159-H159-I159)</f>
        <v>22</v>
      </c>
      <c r="K159" s="47">
        <v>18</v>
      </c>
      <c r="L159" s="48">
        <v>0</v>
      </c>
      <c r="M159" s="49">
        <v>4</v>
      </c>
      <c r="N159" s="50">
        <v>0</v>
      </c>
      <c r="O159" s="51">
        <v>0</v>
      </c>
      <c r="P159" s="51">
        <v>0</v>
      </c>
      <c r="Q159" s="51">
        <v>0</v>
      </c>
      <c r="R159" s="51">
        <v>0</v>
      </c>
      <c r="S159" s="53">
        <f>J159-K159-L159-M159-N159-O159-P159-Q159</f>
        <v>0</v>
      </c>
      <c r="T159" s="69"/>
    </row>
    <row r="160" spans="1:20" ht="15">
      <c r="A160" s="50">
        <v>45</v>
      </c>
      <c r="B160" s="15">
        <v>25</v>
      </c>
      <c r="C160" s="14" t="s">
        <v>78</v>
      </c>
      <c r="D160" s="14" t="s">
        <v>85</v>
      </c>
      <c r="E160" s="13">
        <v>149</v>
      </c>
      <c r="F160" s="15" t="s">
        <v>144</v>
      </c>
      <c r="G160" s="15">
        <v>31</v>
      </c>
      <c r="H160" s="15">
        <v>8</v>
      </c>
      <c r="I160" s="15">
        <v>1</v>
      </c>
      <c r="J160" s="15">
        <f>(G160-H160-I160)</f>
        <v>22</v>
      </c>
      <c r="K160" s="47">
        <v>20</v>
      </c>
      <c r="L160" s="48">
        <v>2</v>
      </c>
      <c r="M160" s="49">
        <v>0</v>
      </c>
      <c r="N160" s="50">
        <v>0</v>
      </c>
      <c r="O160" s="51">
        <v>0</v>
      </c>
      <c r="P160" s="51">
        <v>0</v>
      </c>
      <c r="Q160" s="51">
        <v>0</v>
      </c>
      <c r="R160" s="51">
        <v>0</v>
      </c>
      <c r="S160" s="53">
        <f>J160-K160-L160-M160-N160-O160-P160-Q160</f>
        <v>0</v>
      </c>
      <c r="T160" s="69"/>
    </row>
    <row r="161" spans="1:20" ht="15">
      <c r="A161" s="50">
        <v>46</v>
      </c>
      <c r="B161" s="15">
        <v>26</v>
      </c>
      <c r="C161" s="14" t="s">
        <v>154</v>
      </c>
      <c r="D161" s="14" t="s">
        <v>117</v>
      </c>
      <c r="E161" s="13">
        <v>101</v>
      </c>
      <c r="F161" s="15" t="s">
        <v>144</v>
      </c>
      <c r="G161" s="15">
        <v>31</v>
      </c>
      <c r="H161" s="15">
        <v>8</v>
      </c>
      <c r="I161" s="15">
        <v>1</v>
      </c>
      <c r="J161" s="15">
        <f>(G161-H161-I161)</f>
        <v>22</v>
      </c>
      <c r="K161" s="47">
        <v>21</v>
      </c>
      <c r="L161" s="48">
        <v>1</v>
      </c>
      <c r="M161" s="49">
        <v>0</v>
      </c>
      <c r="N161" s="50">
        <v>0</v>
      </c>
      <c r="O161" s="51">
        <v>0</v>
      </c>
      <c r="P161" s="51">
        <v>0</v>
      </c>
      <c r="Q161" s="51">
        <v>0</v>
      </c>
      <c r="R161" s="51">
        <v>0</v>
      </c>
      <c r="S161" s="53">
        <f>J161-K161-L161-M161-N161-O161-P161-Q161</f>
        <v>0</v>
      </c>
      <c r="T161" s="69"/>
    </row>
    <row r="162" spans="2:20" ht="15">
      <c r="B162" s="8"/>
      <c r="C162" s="7"/>
      <c r="D162" s="7"/>
      <c r="E162" s="6"/>
      <c r="F162" s="8"/>
      <c r="G162" s="8"/>
      <c r="H162" s="8"/>
      <c r="I162" s="8"/>
      <c r="J162" s="8"/>
      <c r="K162" s="54"/>
      <c r="L162" s="45"/>
      <c r="M162" s="55"/>
      <c r="N162" s="56"/>
      <c r="O162" s="52"/>
      <c r="P162" s="52"/>
      <c r="Q162" s="52"/>
      <c r="R162" s="52"/>
      <c r="S162" s="24"/>
      <c r="T162" s="24"/>
    </row>
    <row r="163" spans="2:20" ht="15.75" thickBot="1">
      <c r="B163" s="8"/>
      <c r="C163" s="7"/>
      <c r="D163" s="7"/>
      <c r="E163" s="6"/>
      <c r="F163" s="8"/>
      <c r="G163" s="8"/>
      <c r="H163" s="8"/>
      <c r="I163" s="8"/>
      <c r="J163" s="8"/>
      <c r="K163" s="54"/>
      <c r="L163" s="45"/>
      <c r="M163" s="55"/>
      <c r="N163" s="56"/>
      <c r="O163" s="52"/>
      <c r="P163" s="52"/>
      <c r="Q163" s="52"/>
      <c r="R163" s="52"/>
      <c r="S163" s="24"/>
      <c r="T163" s="24"/>
    </row>
    <row r="164" spans="2:20" ht="15.75" thickBot="1">
      <c r="B164" s="8"/>
      <c r="C164" s="237" t="s">
        <v>221</v>
      </c>
      <c r="D164" s="238"/>
      <c r="E164" s="238"/>
      <c r="F164" s="238"/>
      <c r="G164" s="238"/>
      <c r="H164" s="238"/>
      <c r="I164" s="238"/>
      <c r="J164" s="238"/>
      <c r="K164" s="238"/>
      <c r="L164" s="238"/>
      <c r="M164" s="239"/>
      <c r="N164" s="239"/>
      <c r="O164" s="239"/>
      <c r="P164" s="239"/>
      <c r="Q164" s="239"/>
      <c r="R164" s="239"/>
      <c r="S164" s="240"/>
      <c r="T164" s="165"/>
    </row>
    <row r="165" spans="2:20" ht="15">
      <c r="B165" s="4"/>
      <c r="C165" s="4"/>
      <c r="D165" s="4"/>
      <c r="E165" s="4"/>
      <c r="F165" s="4"/>
      <c r="G165" s="4"/>
      <c r="H165" s="4"/>
      <c r="I165" s="4"/>
      <c r="J165" s="4"/>
      <c r="K165" s="60"/>
      <c r="L165" s="4"/>
      <c r="M165" s="55"/>
      <c r="N165" s="56"/>
      <c r="O165" s="52"/>
      <c r="P165" s="52"/>
      <c r="Q165" s="52"/>
      <c r="R165" s="52"/>
      <c r="S165" s="24"/>
      <c r="T165" s="24"/>
    </row>
    <row r="166" spans="1:25" s="81" customFormat="1" ht="84">
      <c r="A166" s="50" t="s">
        <v>197</v>
      </c>
      <c r="B166" s="15" t="s">
        <v>198</v>
      </c>
      <c r="C166" s="155" t="s">
        <v>0</v>
      </c>
      <c r="D166" s="155" t="s">
        <v>1</v>
      </c>
      <c r="E166" s="156" t="s">
        <v>304</v>
      </c>
      <c r="F166" s="156" t="s">
        <v>305</v>
      </c>
      <c r="G166" s="156" t="s">
        <v>306</v>
      </c>
      <c r="H166" s="156" t="s">
        <v>307</v>
      </c>
      <c r="I166" s="156" t="s">
        <v>308</v>
      </c>
      <c r="J166" s="157" t="s">
        <v>309</v>
      </c>
      <c r="K166" s="158" t="s">
        <v>310</v>
      </c>
      <c r="L166" s="159" t="s">
        <v>199</v>
      </c>
      <c r="M166" s="160" t="s">
        <v>311</v>
      </c>
      <c r="N166" s="161" t="s">
        <v>312</v>
      </c>
      <c r="O166" s="161" t="s">
        <v>263</v>
      </c>
      <c r="P166" s="161" t="s">
        <v>313</v>
      </c>
      <c r="Q166" s="161" t="s">
        <v>314</v>
      </c>
      <c r="R166" s="161" t="s">
        <v>315</v>
      </c>
      <c r="S166" s="161"/>
      <c r="T166" s="162"/>
      <c r="U166" s="76"/>
      <c r="V166" s="19"/>
      <c r="W166" s="19"/>
      <c r="X166" s="19"/>
      <c r="Y166" s="19"/>
    </row>
    <row r="167" spans="2:20" ht="15">
      <c r="B167" s="8"/>
      <c r="C167" s="7"/>
      <c r="D167" s="7"/>
      <c r="E167" s="6"/>
      <c r="F167" s="8"/>
      <c r="G167" s="8"/>
      <c r="H167" s="8"/>
      <c r="I167" s="8"/>
      <c r="J167" s="8"/>
      <c r="K167" s="54"/>
      <c r="L167" s="45"/>
      <c r="M167" s="55"/>
      <c r="N167" s="56"/>
      <c r="O167" s="52"/>
      <c r="P167" s="52"/>
      <c r="Q167" s="52"/>
      <c r="R167" s="52"/>
      <c r="S167" s="24"/>
      <c r="T167" s="24"/>
    </row>
    <row r="168" spans="1:20" ht="15">
      <c r="A168" s="50">
        <v>47</v>
      </c>
      <c r="B168" s="15">
        <v>27</v>
      </c>
      <c r="C168" s="14" t="s">
        <v>36</v>
      </c>
      <c r="D168" s="14" t="s">
        <v>37</v>
      </c>
      <c r="E168" s="13">
        <v>132</v>
      </c>
      <c r="F168" s="15" t="s">
        <v>316</v>
      </c>
      <c r="G168" s="15">
        <v>31</v>
      </c>
      <c r="H168" s="15">
        <v>8</v>
      </c>
      <c r="I168" s="15">
        <v>1</v>
      </c>
      <c r="J168" s="15">
        <f>(G168-H168-I168)</f>
        <v>22</v>
      </c>
      <c r="K168" s="47">
        <v>20</v>
      </c>
      <c r="L168" s="48">
        <v>0</v>
      </c>
      <c r="M168" s="49">
        <v>1</v>
      </c>
      <c r="N168" s="50">
        <v>1</v>
      </c>
      <c r="O168" s="51">
        <v>0</v>
      </c>
      <c r="P168" s="51">
        <v>0</v>
      </c>
      <c r="Q168" s="51">
        <v>0</v>
      </c>
      <c r="R168" s="51">
        <v>0</v>
      </c>
      <c r="S168" s="53">
        <f>J168-K168-L168-M168-N168-O168-P168-Q168</f>
        <v>0</v>
      </c>
      <c r="T168" s="69"/>
    </row>
    <row r="169" spans="2:20" ht="15.75" thickBot="1">
      <c r="B169" s="8"/>
      <c r="C169" s="7"/>
      <c r="D169" s="7"/>
      <c r="E169" s="6"/>
      <c r="F169" s="8"/>
      <c r="G169" s="8"/>
      <c r="H169" s="8"/>
      <c r="I169" s="8"/>
      <c r="J169" s="8"/>
      <c r="K169" s="54"/>
      <c r="L169" s="45"/>
      <c r="M169" s="55"/>
      <c r="N169" s="56"/>
      <c r="O169" s="52"/>
      <c r="P169" s="52"/>
      <c r="Q169" s="52"/>
      <c r="R169" s="52"/>
      <c r="S169" s="24"/>
      <c r="T169" s="24"/>
    </row>
    <row r="170" spans="2:20" ht="15.75" thickBot="1">
      <c r="B170" s="8"/>
      <c r="C170" s="237" t="s">
        <v>222</v>
      </c>
      <c r="D170" s="238"/>
      <c r="E170" s="238"/>
      <c r="F170" s="238"/>
      <c r="G170" s="238"/>
      <c r="H170" s="238"/>
      <c r="I170" s="238"/>
      <c r="J170" s="238"/>
      <c r="K170" s="238"/>
      <c r="L170" s="238"/>
      <c r="M170" s="239"/>
      <c r="N170" s="239"/>
      <c r="O170" s="239"/>
      <c r="P170" s="239"/>
      <c r="Q170" s="239"/>
      <c r="R170" s="239"/>
      <c r="S170" s="240"/>
      <c r="T170" s="165"/>
    </row>
    <row r="171" spans="2:20" ht="15">
      <c r="B171" s="8"/>
      <c r="C171" s="57"/>
      <c r="D171" s="58"/>
      <c r="E171" s="58"/>
      <c r="F171" s="58"/>
      <c r="G171" s="58"/>
      <c r="H171" s="58"/>
      <c r="I171" s="58"/>
      <c r="J171" s="58"/>
      <c r="K171" s="58"/>
      <c r="L171" s="58"/>
      <c r="M171" s="59"/>
      <c r="N171" s="56"/>
      <c r="O171" s="52"/>
      <c r="P171" s="52"/>
      <c r="Q171" s="52"/>
      <c r="R171" s="52"/>
      <c r="S171" s="24"/>
      <c r="T171" s="24"/>
    </row>
    <row r="172" spans="1:25" s="81" customFormat="1" ht="84">
      <c r="A172" s="50" t="s">
        <v>197</v>
      </c>
      <c r="B172" s="15" t="s">
        <v>198</v>
      </c>
      <c r="C172" s="155" t="s">
        <v>0</v>
      </c>
      <c r="D172" s="155" t="s">
        <v>1</v>
      </c>
      <c r="E172" s="156" t="s">
        <v>304</v>
      </c>
      <c r="F172" s="156" t="s">
        <v>305</v>
      </c>
      <c r="G172" s="156" t="s">
        <v>306</v>
      </c>
      <c r="H172" s="156" t="s">
        <v>307</v>
      </c>
      <c r="I172" s="156" t="s">
        <v>308</v>
      </c>
      <c r="J172" s="157" t="s">
        <v>309</v>
      </c>
      <c r="K172" s="158" t="s">
        <v>310</v>
      </c>
      <c r="L172" s="159" t="s">
        <v>199</v>
      </c>
      <c r="M172" s="160" t="s">
        <v>311</v>
      </c>
      <c r="N172" s="161" t="s">
        <v>312</v>
      </c>
      <c r="O172" s="161" t="s">
        <v>263</v>
      </c>
      <c r="P172" s="161" t="s">
        <v>313</v>
      </c>
      <c r="Q172" s="161" t="s">
        <v>314</v>
      </c>
      <c r="R172" s="161" t="s">
        <v>315</v>
      </c>
      <c r="S172" s="161"/>
      <c r="T172" s="162"/>
      <c r="U172" s="76"/>
      <c r="V172" s="19"/>
      <c r="W172" s="19"/>
      <c r="X172" s="19"/>
      <c r="Y172" s="19"/>
    </row>
    <row r="173" spans="2:20" ht="15">
      <c r="B173" s="4"/>
      <c r="C173" s="4"/>
      <c r="D173" s="4"/>
      <c r="E173" s="4"/>
      <c r="F173" s="4"/>
      <c r="G173" s="4"/>
      <c r="H173" s="4"/>
      <c r="I173" s="4"/>
      <c r="J173" s="4"/>
      <c r="K173" s="60"/>
      <c r="L173" s="4"/>
      <c r="M173" s="55"/>
      <c r="N173" s="56"/>
      <c r="O173" s="52"/>
      <c r="P173" s="52"/>
      <c r="Q173" s="52"/>
      <c r="R173" s="52"/>
      <c r="S173" s="24"/>
      <c r="T173" s="24"/>
    </row>
    <row r="174" spans="1:20" ht="15">
      <c r="A174" s="50">
        <v>48</v>
      </c>
      <c r="B174" s="15">
        <v>28</v>
      </c>
      <c r="C174" s="14" t="s">
        <v>65</v>
      </c>
      <c r="D174" s="14" t="s">
        <v>68</v>
      </c>
      <c r="E174" s="13">
        <v>118</v>
      </c>
      <c r="F174" s="15" t="s">
        <v>5</v>
      </c>
      <c r="G174" s="15">
        <v>31</v>
      </c>
      <c r="H174" s="15">
        <v>8</v>
      </c>
      <c r="I174" s="15">
        <v>1</v>
      </c>
      <c r="J174" s="15">
        <f>(G174-H174-I174)</f>
        <v>22</v>
      </c>
      <c r="K174" s="47">
        <v>20</v>
      </c>
      <c r="L174" s="48">
        <v>2</v>
      </c>
      <c r="M174" s="49">
        <v>0</v>
      </c>
      <c r="N174" s="50">
        <v>0</v>
      </c>
      <c r="O174" s="51">
        <v>0</v>
      </c>
      <c r="P174" s="51">
        <v>0</v>
      </c>
      <c r="Q174" s="51">
        <v>0</v>
      </c>
      <c r="R174" s="51">
        <v>0</v>
      </c>
      <c r="S174" s="53">
        <f>J174-K174-L174-M174-N174-O174-P174-Q174</f>
        <v>0</v>
      </c>
      <c r="T174" s="69"/>
    </row>
    <row r="175" spans="1:20" ht="15">
      <c r="A175" s="50">
        <v>49</v>
      </c>
      <c r="B175" s="15">
        <v>29</v>
      </c>
      <c r="C175" s="14" t="s">
        <v>40</v>
      </c>
      <c r="D175" s="14" t="s">
        <v>41</v>
      </c>
      <c r="E175" s="13">
        <v>165</v>
      </c>
      <c r="F175" s="15" t="s">
        <v>89</v>
      </c>
      <c r="G175" s="15">
        <v>31</v>
      </c>
      <c r="H175" s="15">
        <v>8</v>
      </c>
      <c r="I175" s="15">
        <v>1</v>
      </c>
      <c r="J175" s="15">
        <f>(G175-H175-I175)</f>
        <v>22</v>
      </c>
      <c r="K175" s="47">
        <v>17</v>
      </c>
      <c r="L175" s="48">
        <v>5</v>
      </c>
      <c r="M175" s="49">
        <v>0</v>
      </c>
      <c r="N175" s="50">
        <v>0</v>
      </c>
      <c r="O175" s="51">
        <v>0</v>
      </c>
      <c r="P175" s="51">
        <v>0</v>
      </c>
      <c r="Q175" s="51">
        <v>0</v>
      </c>
      <c r="R175" s="51">
        <v>0</v>
      </c>
      <c r="S175" s="53">
        <f>J175-K175-L175-M175-N175-O175-P175-Q175</f>
        <v>0</v>
      </c>
      <c r="T175" s="69"/>
    </row>
    <row r="176" spans="1:20" ht="15">
      <c r="A176" s="50"/>
      <c r="B176" s="15"/>
      <c r="C176" s="14" t="s">
        <v>106</v>
      </c>
      <c r="D176" s="14" t="s">
        <v>87</v>
      </c>
      <c r="E176" s="6"/>
      <c r="F176" s="8"/>
      <c r="G176" s="15">
        <v>0</v>
      </c>
      <c r="H176" s="15">
        <v>0</v>
      </c>
      <c r="I176" s="15">
        <v>0</v>
      </c>
      <c r="J176" s="15">
        <f>(G176-H176-I176)</f>
        <v>0</v>
      </c>
      <c r="K176" s="47">
        <v>0</v>
      </c>
      <c r="L176" s="48">
        <v>0</v>
      </c>
      <c r="M176" s="49">
        <v>0</v>
      </c>
      <c r="N176" s="50">
        <v>0</v>
      </c>
      <c r="O176" s="51">
        <v>0</v>
      </c>
      <c r="P176" s="51">
        <v>0</v>
      </c>
      <c r="Q176" s="51">
        <v>0</v>
      </c>
      <c r="R176" s="51">
        <v>0</v>
      </c>
      <c r="S176" s="53">
        <f>J176-K176-L176-M176-N176-O176-P176-Q176</f>
        <v>0</v>
      </c>
      <c r="T176" s="69"/>
    </row>
    <row r="177" spans="2:20" ht="15.75" thickBot="1">
      <c r="B177" s="8"/>
      <c r="C177" s="7"/>
      <c r="D177" s="7"/>
      <c r="E177" s="6"/>
      <c r="F177" s="8"/>
      <c r="G177" s="8"/>
      <c r="H177" s="8"/>
      <c r="I177" s="8"/>
      <c r="J177" s="8"/>
      <c r="K177" s="54"/>
      <c r="L177" s="45"/>
      <c r="M177" s="55"/>
      <c r="N177" s="56"/>
      <c r="O177" s="52"/>
      <c r="P177" s="52"/>
      <c r="Q177" s="52"/>
      <c r="R177" s="52"/>
      <c r="S177" s="24"/>
      <c r="T177" s="24"/>
    </row>
    <row r="178" spans="1:20" ht="15.75" thickBot="1">
      <c r="A178" s="56"/>
      <c r="B178" s="42"/>
      <c r="C178" s="237" t="s">
        <v>196</v>
      </c>
      <c r="D178" s="238"/>
      <c r="E178" s="238"/>
      <c r="F178" s="238"/>
      <c r="G178" s="238"/>
      <c r="H178" s="238"/>
      <c r="I178" s="238"/>
      <c r="J178" s="238"/>
      <c r="K178" s="238"/>
      <c r="L178" s="238"/>
      <c r="M178" s="239"/>
      <c r="N178" s="239"/>
      <c r="O178" s="239"/>
      <c r="P178" s="239"/>
      <c r="Q178" s="239"/>
      <c r="R178" s="239"/>
      <c r="S178" s="240"/>
      <c r="T178" s="165"/>
    </row>
    <row r="179" spans="2:20" ht="15">
      <c r="B179" s="42"/>
      <c r="C179" s="4"/>
      <c r="D179" s="4"/>
      <c r="E179" s="4"/>
      <c r="F179" s="4"/>
      <c r="G179" s="4"/>
      <c r="H179" s="4"/>
      <c r="I179" s="4"/>
      <c r="J179" s="4"/>
      <c r="K179" s="60"/>
      <c r="L179" s="4"/>
      <c r="M179" s="55"/>
      <c r="N179" s="56"/>
      <c r="O179" s="52"/>
      <c r="P179" s="52"/>
      <c r="Q179" s="52"/>
      <c r="R179" s="52"/>
      <c r="S179" s="24"/>
      <c r="T179" s="24"/>
    </row>
    <row r="180" spans="1:20" ht="84">
      <c r="A180" s="50" t="s">
        <v>197</v>
      </c>
      <c r="B180" s="15" t="s">
        <v>198</v>
      </c>
      <c r="C180" s="155" t="s">
        <v>0</v>
      </c>
      <c r="D180" s="155" t="s">
        <v>1</v>
      </c>
      <c r="E180" s="156" t="s">
        <v>304</v>
      </c>
      <c r="F180" s="156" t="s">
        <v>305</v>
      </c>
      <c r="G180" s="156" t="s">
        <v>306</v>
      </c>
      <c r="H180" s="156" t="s">
        <v>307</v>
      </c>
      <c r="I180" s="156" t="s">
        <v>308</v>
      </c>
      <c r="J180" s="157" t="s">
        <v>309</v>
      </c>
      <c r="K180" s="158" t="s">
        <v>310</v>
      </c>
      <c r="L180" s="159" t="s">
        <v>199</v>
      </c>
      <c r="M180" s="160" t="s">
        <v>311</v>
      </c>
      <c r="N180" s="161" t="s">
        <v>312</v>
      </c>
      <c r="O180" s="161" t="s">
        <v>263</v>
      </c>
      <c r="P180" s="161" t="s">
        <v>313</v>
      </c>
      <c r="Q180" s="161" t="s">
        <v>314</v>
      </c>
      <c r="R180" s="161" t="s">
        <v>315</v>
      </c>
      <c r="S180" s="161"/>
      <c r="T180" s="162"/>
    </row>
    <row r="181" spans="2:20" ht="15" customHeight="1" thickBot="1">
      <c r="B181" s="42"/>
      <c r="C181" s="4"/>
      <c r="D181" s="4"/>
      <c r="E181" s="4"/>
      <c r="F181" s="4"/>
      <c r="G181" s="4"/>
      <c r="H181" s="4"/>
      <c r="I181" s="4"/>
      <c r="J181" s="4"/>
      <c r="K181" s="60"/>
      <c r="L181" s="4"/>
      <c r="M181" s="55"/>
      <c r="N181" s="56"/>
      <c r="O181" s="52"/>
      <c r="P181" s="52"/>
      <c r="Q181" s="52"/>
      <c r="R181" s="52"/>
      <c r="S181" s="24"/>
      <c r="T181" s="24"/>
    </row>
    <row r="182" spans="1:25" ht="15.75" customHeight="1">
      <c r="A182" s="50"/>
      <c r="B182" s="82"/>
      <c r="C182" s="83"/>
      <c r="D182" s="83"/>
      <c r="E182" s="84"/>
      <c r="F182" s="85"/>
      <c r="G182" s="15">
        <v>0</v>
      </c>
      <c r="H182" s="15">
        <v>0</v>
      </c>
      <c r="I182" s="15">
        <v>0</v>
      </c>
      <c r="J182" s="15">
        <f>(G182-H182-I182)</f>
        <v>0</v>
      </c>
      <c r="K182" s="47">
        <v>0</v>
      </c>
      <c r="L182" s="48">
        <v>0</v>
      </c>
      <c r="M182" s="49">
        <v>0</v>
      </c>
      <c r="N182" s="50">
        <v>0</v>
      </c>
      <c r="O182" s="51">
        <v>0</v>
      </c>
      <c r="P182" s="51">
        <v>0</v>
      </c>
      <c r="Q182" s="51">
        <v>0</v>
      </c>
      <c r="R182" s="51">
        <v>0</v>
      </c>
      <c r="S182" s="53">
        <f>J182-K182-L182-M182-N182-O182-P182-Q182</f>
        <v>0</v>
      </c>
      <c r="T182" s="69"/>
      <c r="U182" s="229" t="s">
        <v>292</v>
      </c>
      <c r="V182" s="229" t="s">
        <v>300</v>
      </c>
      <c r="W182" s="229" t="s">
        <v>301</v>
      </c>
      <c r="X182" s="232" t="s">
        <v>302</v>
      </c>
      <c r="Y182" s="229" t="s">
        <v>303</v>
      </c>
    </row>
    <row r="183" spans="2:25" ht="15.75">
      <c r="B183" s="88"/>
      <c r="C183" s="89"/>
      <c r="D183" s="89"/>
      <c r="E183" s="90"/>
      <c r="F183" s="91"/>
      <c r="G183" s="91"/>
      <c r="H183" s="91"/>
      <c r="I183" s="91"/>
      <c r="J183" s="91"/>
      <c r="K183" s="60"/>
      <c r="L183" s="4"/>
      <c r="M183" s="55"/>
      <c r="N183" s="56"/>
      <c r="O183" s="52"/>
      <c r="P183" s="52"/>
      <c r="Q183" s="52"/>
      <c r="R183" s="52"/>
      <c r="S183" s="24"/>
      <c r="T183" s="24"/>
      <c r="U183" s="230"/>
      <c r="V183" s="230"/>
      <c r="W183" s="230"/>
      <c r="X183" s="233"/>
      <c r="Y183" s="230"/>
    </row>
    <row r="184" spans="1:25" s="81" customFormat="1" ht="84">
      <c r="A184" s="50" t="s">
        <v>197</v>
      </c>
      <c r="B184" s="15" t="s">
        <v>198</v>
      </c>
      <c r="C184" s="155" t="s">
        <v>0</v>
      </c>
      <c r="D184" s="155" t="s">
        <v>1</v>
      </c>
      <c r="E184" s="156" t="s">
        <v>304</v>
      </c>
      <c r="F184" s="156" t="s">
        <v>305</v>
      </c>
      <c r="G184" s="156" t="s">
        <v>306</v>
      </c>
      <c r="H184" s="156" t="s">
        <v>307</v>
      </c>
      <c r="I184" s="156" t="s">
        <v>308</v>
      </c>
      <c r="J184" s="157" t="s">
        <v>309</v>
      </c>
      <c r="K184" s="158" t="s">
        <v>310</v>
      </c>
      <c r="L184" s="159" t="s">
        <v>199</v>
      </c>
      <c r="M184" s="160" t="s">
        <v>311</v>
      </c>
      <c r="N184" s="161" t="s">
        <v>312</v>
      </c>
      <c r="O184" s="161" t="s">
        <v>263</v>
      </c>
      <c r="P184" s="161" t="s">
        <v>313</v>
      </c>
      <c r="Q184" s="161" t="s">
        <v>314</v>
      </c>
      <c r="R184" s="161" t="s">
        <v>315</v>
      </c>
      <c r="S184" s="161"/>
      <c r="T184" s="162"/>
      <c r="U184" s="230"/>
      <c r="V184" s="230"/>
      <c r="W184" s="230"/>
      <c r="X184" s="233"/>
      <c r="Y184" s="230"/>
    </row>
    <row r="185" spans="2:25" ht="15.75">
      <c r="B185" s="88"/>
      <c r="C185" s="89"/>
      <c r="D185" s="89"/>
      <c r="E185" s="90"/>
      <c r="F185" s="91"/>
      <c r="G185" s="91"/>
      <c r="H185" s="91"/>
      <c r="I185" s="91"/>
      <c r="J185" s="91"/>
      <c r="K185" s="60"/>
      <c r="L185" s="4"/>
      <c r="M185" s="55"/>
      <c r="N185" s="56"/>
      <c r="O185" s="52"/>
      <c r="P185" s="52"/>
      <c r="Q185" s="52"/>
      <c r="R185" s="52"/>
      <c r="S185" s="24"/>
      <c r="T185" s="24"/>
      <c r="U185" s="230"/>
      <c r="V185" s="230"/>
      <c r="W185" s="230"/>
      <c r="X185" s="233"/>
      <c r="Y185" s="230"/>
    </row>
    <row r="186" spans="1:25" s="18" customFormat="1" ht="15.75">
      <c r="A186" s="50">
        <v>50</v>
      </c>
      <c r="B186" s="15">
        <v>30</v>
      </c>
      <c r="C186" s="14" t="s">
        <v>223</v>
      </c>
      <c r="D186" s="14" t="s">
        <v>224</v>
      </c>
      <c r="E186" s="17">
        <v>10073</v>
      </c>
      <c r="F186" s="15" t="s">
        <v>225</v>
      </c>
      <c r="G186" s="15">
        <v>31</v>
      </c>
      <c r="H186" s="15">
        <v>8</v>
      </c>
      <c r="I186" s="15">
        <v>1</v>
      </c>
      <c r="J186" s="15">
        <f>(G186-H186-I186)</f>
        <v>22</v>
      </c>
      <c r="K186" s="47">
        <v>21</v>
      </c>
      <c r="L186" s="48">
        <v>1</v>
      </c>
      <c r="M186" s="49">
        <v>0</v>
      </c>
      <c r="N186" s="50">
        <v>0</v>
      </c>
      <c r="O186" s="51">
        <v>0</v>
      </c>
      <c r="P186" s="51">
        <v>0</v>
      </c>
      <c r="Q186" s="51">
        <v>0</v>
      </c>
      <c r="R186" s="51">
        <v>0</v>
      </c>
      <c r="S186" s="53">
        <f>J186-K186-L186-M186-N186-O186-P186-Q186</f>
        <v>0</v>
      </c>
      <c r="T186" s="69"/>
      <c r="U186" s="230"/>
      <c r="V186" s="230"/>
      <c r="W186" s="230"/>
      <c r="X186" s="233"/>
      <c r="Y186" s="230"/>
    </row>
    <row r="187" spans="1:25" ht="15.75" thickBot="1">
      <c r="A187" s="50">
        <v>51</v>
      </c>
      <c r="B187" s="15">
        <v>31</v>
      </c>
      <c r="C187" s="14" t="s">
        <v>123</v>
      </c>
      <c r="D187" s="14" t="s">
        <v>72</v>
      </c>
      <c r="E187" s="13">
        <v>519</v>
      </c>
      <c r="F187" s="15" t="s">
        <v>5</v>
      </c>
      <c r="G187" s="15">
        <v>31</v>
      </c>
      <c r="H187" s="15">
        <v>8</v>
      </c>
      <c r="I187" s="15">
        <v>1</v>
      </c>
      <c r="J187" s="15">
        <f>(G187-H187-I187)</f>
        <v>22</v>
      </c>
      <c r="K187" s="47">
        <v>22</v>
      </c>
      <c r="L187" s="48">
        <v>0</v>
      </c>
      <c r="M187" s="49">
        <v>0</v>
      </c>
      <c r="N187" s="50">
        <v>0</v>
      </c>
      <c r="O187" s="51">
        <v>0</v>
      </c>
      <c r="P187" s="51">
        <v>0</v>
      </c>
      <c r="Q187" s="51">
        <v>0</v>
      </c>
      <c r="R187" s="51">
        <v>0</v>
      </c>
      <c r="S187" s="53">
        <f>J187-K187-L187-M187-N187-O187-P187-Q187</f>
        <v>0</v>
      </c>
      <c r="T187" s="69"/>
      <c r="U187" s="231"/>
      <c r="V187" s="231"/>
      <c r="W187" s="231"/>
      <c r="X187" s="234"/>
      <c r="Y187" s="231"/>
    </row>
    <row r="188" spans="2:20" ht="15.75" thickBot="1">
      <c r="B188" s="8"/>
      <c r="C188" s="7"/>
      <c r="D188" s="7"/>
      <c r="E188" s="6"/>
      <c r="F188" s="8"/>
      <c r="G188" s="8"/>
      <c r="H188" s="8"/>
      <c r="I188" s="8"/>
      <c r="J188" s="8"/>
      <c r="K188" s="54"/>
      <c r="L188" s="45"/>
      <c r="M188" s="55"/>
      <c r="N188" s="56"/>
      <c r="O188" s="52"/>
      <c r="P188" s="52"/>
      <c r="Q188" s="52"/>
      <c r="R188" s="52"/>
      <c r="S188" s="24"/>
      <c r="T188" s="24"/>
    </row>
    <row r="189" spans="1:25" s="177" customFormat="1" ht="49.5" thickBot="1">
      <c r="A189" s="166">
        <v>51</v>
      </c>
      <c r="B189" s="166">
        <v>31</v>
      </c>
      <c r="C189" s="227" t="s">
        <v>226</v>
      </c>
      <c r="D189" s="228"/>
      <c r="E189" s="186"/>
      <c r="J189" s="169">
        <f aca="true" t="shared" si="2" ref="J189:S189">SUM(J88:J187)</f>
        <v>682</v>
      </c>
      <c r="K189" s="170">
        <f t="shared" si="2"/>
        <v>613</v>
      </c>
      <c r="L189" s="171">
        <f t="shared" si="2"/>
        <v>44</v>
      </c>
      <c r="M189" s="171">
        <f t="shared" si="2"/>
        <v>16</v>
      </c>
      <c r="N189" s="171">
        <f t="shared" si="2"/>
        <v>1</v>
      </c>
      <c r="O189" s="171">
        <f t="shared" si="2"/>
        <v>8</v>
      </c>
      <c r="P189" s="171">
        <f t="shared" si="2"/>
        <v>0</v>
      </c>
      <c r="Q189" s="170">
        <f t="shared" si="2"/>
        <v>0</v>
      </c>
      <c r="R189" s="170">
        <f t="shared" si="2"/>
        <v>0</v>
      </c>
      <c r="S189" s="170">
        <f t="shared" si="2"/>
        <v>0</v>
      </c>
      <c r="T189" s="170"/>
      <c r="U189" s="173">
        <f>J189</f>
        <v>682</v>
      </c>
      <c r="V189" s="174">
        <f>L189+M189+N189+O189+P189</f>
        <v>69</v>
      </c>
      <c r="W189" s="126">
        <f>U189-V189</f>
        <v>613</v>
      </c>
      <c r="X189" s="175">
        <f>(U189-V189)/ABS(U189)</f>
        <v>0.8988269794721407</v>
      </c>
      <c r="Y189" s="176">
        <f>V189/U189%</f>
        <v>10.117302052785924</v>
      </c>
    </row>
    <row r="190" spans="1:25" s="18" customFormat="1" ht="15.75">
      <c r="A190" s="136"/>
      <c r="B190" s="136"/>
      <c r="C190" s="137"/>
      <c r="D190" s="138"/>
      <c r="E190" s="93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87"/>
      <c r="V190" s="187"/>
      <c r="W190" s="187"/>
      <c r="X190" s="188"/>
      <c r="Y190" s="189"/>
    </row>
    <row r="191" spans="2:18" ht="15.75" thickBot="1">
      <c r="B191" s="8"/>
      <c r="C191" s="7"/>
      <c r="D191" s="7"/>
      <c r="E191" s="6"/>
      <c r="F191" s="8"/>
      <c r="G191" s="8"/>
      <c r="H191" s="8"/>
      <c r="I191" s="8"/>
      <c r="J191" s="8"/>
      <c r="K191" s="54"/>
      <c r="L191" s="45"/>
      <c r="M191" s="55"/>
      <c r="N191" s="56"/>
      <c r="O191" s="63"/>
      <c r="P191" s="63"/>
      <c r="Q191" s="63"/>
      <c r="R191" s="63"/>
    </row>
    <row r="192" spans="2:25" ht="32.25" thickBot="1">
      <c r="B192" s="140"/>
      <c r="C192" s="224" t="s">
        <v>266</v>
      </c>
      <c r="D192" s="225"/>
      <c r="E192" s="225"/>
      <c r="F192" s="225"/>
      <c r="G192" s="225"/>
      <c r="H192" s="225"/>
      <c r="I192" s="225"/>
      <c r="J192" s="225"/>
      <c r="K192" s="225"/>
      <c r="L192" s="225"/>
      <c r="M192" s="225"/>
      <c r="N192" s="225"/>
      <c r="O192" s="225"/>
      <c r="P192" s="225"/>
      <c r="Q192" s="225"/>
      <c r="R192" s="225"/>
      <c r="S192" s="225"/>
      <c r="T192" s="225"/>
      <c r="U192" s="225"/>
      <c r="V192" s="225"/>
      <c r="W192" s="225"/>
      <c r="X192" s="225"/>
      <c r="Y192" s="226"/>
    </row>
    <row r="193" spans="2:18" ht="18"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</row>
    <row r="194" spans="1:25" s="219" customFormat="1" ht="142.5">
      <c r="A194" s="213" t="s">
        <v>261</v>
      </c>
      <c r="B194" s="214" t="s">
        <v>262</v>
      </c>
      <c r="C194" s="214" t="s">
        <v>0</v>
      </c>
      <c r="D194" s="214" t="s">
        <v>1</v>
      </c>
      <c r="E194" s="214" t="s">
        <v>287</v>
      </c>
      <c r="F194" s="214" t="s">
        <v>288</v>
      </c>
      <c r="G194" s="214" t="s">
        <v>289</v>
      </c>
      <c r="H194" s="214" t="s">
        <v>290</v>
      </c>
      <c r="I194" s="214" t="s">
        <v>291</v>
      </c>
      <c r="J194" s="214" t="s">
        <v>292</v>
      </c>
      <c r="K194" s="212" t="s">
        <v>293</v>
      </c>
      <c r="L194" s="215" t="s">
        <v>294</v>
      </c>
      <c r="M194" s="216" t="s">
        <v>295</v>
      </c>
      <c r="N194" s="217" t="s">
        <v>296</v>
      </c>
      <c r="O194" s="217" t="s">
        <v>263</v>
      </c>
      <c r="P194" s="217" t="s">
        <v>297</v>
      </c>
      <c r="Q194" s="217" t="s">
        <v>298</v>
      </c>
      <c r="R194" s="217" t="s">
        <v>299</v>
      </c>
      <c r="S194" s="217"/>
      <c r="T194" s="217"/>
      <c r="U194" s="218" t="s">
        <v>292</v>
      </c>
      <c r="V194" s="213" t="s">
        <v>300</v>
      </c>
      <c r="W194" s="213" t="s">
        <v>301</v>
      </c>
      <c r="X194" s="213" t="s">
        <v>302</v>
      </c>
      <c r="Y194" s="213" t="s">
        <v>303</v>
      </c>
    </row>
    <row r="195" spans="1:20" ht="15.75" thickBot="1">
      <c r="A195" s="56"/>
      <c r="B195" s="8"/>
      <c r="C195" s="7"/>
      <c r="D195" s="7"/>
      <c r="E195" s="6"/>
      <c r="F195" s="8"/>
      <c r="G195" s="8"/>
      <c r="H195" s="8"/>
      <c r="I195" s="8"/>
      <c r="J195" s="8"/>
      <c r="K195" s="54"/>
      <c r="L195" s="45"/>
      <c r="M195" s="55"/>
      <c r="N195" s="56"/>
      <c r="O195" s="52"/>
      <c r="P195" s="52"/>
      <c r="Q195" s="52"/>
      <c r="R195" s="52"/>
      <c r="S195" s="69"/>
      <c r="T195" s="69"/>
    </row>
    <row r="196" spans="1:20" ht="16.5" thickBot="1">
      <c r="A196" s="56"/>
      <c r="B196" s="8"/>
      <c r="C196" s="243" t="s">
        <v>278</v>
      </c>
      <c r="D196" s="244"/>
      <c r="E196" s="244"/>
      <c r="F196" s="244"/>
      <c r="G196" s="244"/>
      <c r="H196" s="244"/>
      <c r="I196" s="244"/>
      <c r="J196" s="244"/>
      <c r="K196" s="244"/>
      <c r="L196" s="244"/>
      <c r="M196" s="244"/>
      <c r="N196" s="244"/>
      <c r="O196" s="244"/>
      <c r="P196" s="244"/>
      <c r="Q196" s="244"/>
      <c r="R196" s="244"/>
      <c r="S196" s="245"/>
      <c r="T196" s="178"/>
    </row>
    <row r="197" spans="1:20" ht="15.75">
      <c r="A197" s="56"/>
      <c r="B197" s="8"/>
      <c r="C197" s="185"/>
      <c r="D197" s="178"/>
      <c r="E197" s="178"/>
      <c r="F197" s="178"/>
      <c r="G197" s="178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  <c r="S197" s="178"/>
      <c r="T197" s="178"/>
    </row>
    <row r="198" spans="1:20" ht="69" customHeight="1">
      <c r="A198" s="50" t="s">
        <v>197</v>
      </c>
      <c r="B198" s="15" t="s">
        <v>198</v>
      </c>
      <c r="C198" s="155" t="s">
        <v>0</v>
      </c>
      <c r="D198" s="155" t="s">
        <v>1</v>
      </c>
      <c r="E198" s="156" t="s">
        <v>304</v>
      </c>
      <c r="F198" s="156" t="s">
        <v>305</v>
      </c>
      <c r="G198" s="156" t="s">
        <v>306</v>
      </c>
      <c r="H198" s="156" t="s">
        <v>307</v>
      </c>
      <c r="I198" s="156" t="s">
        <v>308</v>
      </c>
      <c r="J198" s="157" t="s">
        <v>309</v>
      </c>
      <c r="K198" s="158" t="s">
        <v>310</v>
      </c>
      <c r="L198" s="159" t="s">
        <v>199</v>
      </c>
      <c r="M198" s="160" t="s">
        <v>311</v>
      </c>
      <c r="N198" s="161" t="s">
        <v>312</v>
      </c>
      <c r="O198" s="161" t="s">
        <v>263</v>
      </c>
      <c r="P198" s="161" t="s">
        <v>313</v>
      </c>
      <c r="Q198" s="161" t="s">
        <v>314</v>
      </c>
      <c r="R198" s="161" t="s">
        <v>315</v>
      </c>
      <c r="S198" s="161"/>
      <c r="T198" s="162"/>
    </row>
    <row r="199" spans="1:20" ht="15">
      <c r="A199" s="56"/>
      <c r="B199" s="8"/>
      <c r="C199" s="7"/>
      <c r="D199" s="7"/>
      <c r="E199" s="6"/>
      <c r="F199" s="8"/>
      <c r="G199" s="8"/>
      <c r="H199" s="8"/>
      <c r="I199" s="8"/>
      <c r="J199" s="8"/>
      <c r="K199" s="54"/>
      <c r="L199" s="45"/>
      <c r="M199" s="55"/>
      <c r="N199" s="56"/>
      <c r="O199" s="52"/>
      <c r="P199" s="52"/>
      <c r="Q199" s="52"/>
      <c r="R199" s="52"/>
      <c r="S199" s="69"/>
      <c r="T199" s="69"/>
    </row>
    <row r="200" spans="1:20" ht="15">
      <c r="A200" s="50">
        <v>52</v>
      </c>
      <c r="B200" s="15">
        <v>1</v>
      </c>
      <c r="C200" s="14" t="s">
        <v>227</v>
      </c>
      <c r="D200" s="14" t="s">
        <v>74</v>
      </c>
      <c r="E200" s="13">
        <v>9994</v>
      </c>
      <c r="F200" s="15" t="s">
        <v>201</v>
      </c>
      <c r="G200" s="15">
        <v>31</v>
      </c>
      <c r="H200" s="15">
        <v>8</v>
      </c>
      <c r="I200" s="15">
        <v>1</v>
      </c>
      <c r="J200" s="15">
        <f>(G200-H200-I200)</f>
        <v>22</v>
      </c>
      <c r="K200" s="47">
        <v>20</v>
      </c>
      <c r="L200" s="48">
        <v>2</v>
      </c>
      <c r="M200" s="49">
        <v>0</v>
      </c>
      <c r="N200" s="50">
        <v>0</v>
      </c>
      <c r="O200" s="51">
        <v>0</v>
      </c>
      <c r="P200" s="51">
        <v>0</v>
      </c>
      <c r="Q200" s="51">
        <v>0</v>
      </c>
      <c r="R200" s="51">
        <v>0</v>
      </c>
      <c r="S200" s="53">
        <f>J200-K200-L200-M200-N200-O200-P200-Q200</f>
        <v>0</v>
      </c>
      <c r="T200" s="69"/>
    </row>
    <row r="201" spans="6:18" ht="15.75" thickBot="1">
      <c r="F201" s="77"/>
      <c r="G201" s="77"/>
      <c r="H201" s="77"/>
      <c r="I201" s="77"/>
      <c r="J201" s="77"/>
      <c r="N201" s="21"/>
      <c r="O201" s="21"/>
      <c r="P201" s="21"/>
      <c r="Q201" s="21"/>
      <c r="R201" s="21"/>
    </row>
    <row r="202" spans="3:20" ht="15.75" customHeight="1" thickBot="1">
      <c r="C202" s="237" t="s">
        <v>193</v>
      </c>
      <c r="D202" s="238"/>
      <c r="E202" s="238"/>
      <c r="F202" s="238"/>
      <c r="G202" s="238"/>
      <c r="H202" s="238"/>
      <c r="I202" s="238"/>
      <c r="J202" s="238"/>
      <c r="K202" s="238"/>
      <c r="L202" s="238"/>
      <c r="M202" s="239"/>
      <c r="N202" s="239"/>
      <c r="O202" s="239"/>
      <c r="P202" s="239"/>
      <c r="Q202" s="239"/>
      <c r="R202" s="239"/>
      <c r="S202" s="240"/>
      <c r="T202" s="165"/>
    </row>
    <row r="203" spans="14:18" ht="15">
      <c r="N203" s="56"/>
      <c r="O203" s="52"/>
      <c r="P203" s="52"/>
      <c r="Q203" s="52"/>
      <c r="R203" s="52"/>
    </row>
    <row r="204" spans="1:20" ht="69" customHeight="1">
      <c r="A204" s="50" t="s">
        <v>197</v>
      </c>
      <c r="B204" s="15" t="s">
        <v>198</v>
      </c>
      <c r="C204" s="155" t="s">
        <v>0</v>
      </c>
      <c r="D204" s="155" t="s">
        <v>1</v>
      </c>
      <c r="E204" s="156" t="s">
        <v>304</v>
      </c>
      <c r="F204" s="156" t="s">
        <v>305</v>
      </c>
      <c r="G204" s="156" t="s">
        <v>306</v>
      </c>
      <c r="H204" s="156" t="s">
        <v>307</v>
      </c>
      <c r="I204" s="156" t="s">
        <v>308</v>
      </c>
      <c r="J204" s="157" t="s">
        <v>309</v>
      </c>
      <c r="K204" s="158" t="s">
        <v>310</v>
      </c>
      <c r="L204" s="159" t="s">
        <v>199</v>
      </c>
      <c r="M204" s="160" t="s">
        <v>311</v>
      </c>
      <c r="N204" s="161" t="s">
        <v>312</v>
      </c>
      <c r="O204" s="161" t="s">
        <v>263</v>
      </c>
      <c r="P204" s="161" t="s">
        <v>313</v>
      </c>
      <c r="Q204" s="161" t="s">
        <v>314</v>
      </c>
      <c r="R204" s="161" t="s">
        <v>315</v>
      </c>
      <c r="S204" s="161"/>
      <c r="T204" s="162"/>
    </row>
    <row r="205" spans="2:18" ht="15">
      <c r="B205" s="8"/>
      <c r="C205" s="7"/>
      <c r="D205" s="7"/>
      <c r="E205" s="6"/>
      <c r="F205" s="8"/>
      <c r="G205" s="8"/>
      <c r="H205" s="8"/>
      <c r="I205" s="8"/>
      <c r="J205" s="8"/>
      <c r="K205" s="44"/>
      <c r="L205" s="45"/>
      <c r="M205" s="46"/>
      <c r="N205" s="56"/>
      <c r="O205" s="52"/>
      <c r="P205" s="52"/>
      <c r="Q205" s="52"/>
      <c r="R205" s="52"/>
    </row>
    <row r="206" spans="1:20" ht="15">
      <c r="A206" s="50">
        <v>53</v>
      </c>
      <c r="B206" s="15">
        <v>2</v>
      </c>
      <c r="C206" s="14" t="s">
        <v>52</v>
      </c>
      <c r="D206" s="14" t="s">
        <v>53</v>
      </c>
      <c r="E206" s="13">
        <v>99</v>
      </c>
      <c r="F206" s="15" t="s">
        <v>54</v>
      </c>
      <c r="G206" s="15">
        <v>31</v>
      </c>
      <c r="H206" s="15">
        <v>8</v>
      </c>
      <c r="I206" s="15">
        <v>1</v>
      </c>
      <c r="J206" s="15">
        <f>(G206-H206-I206)</f>
        <v>22</v>
      </c>
      <c r="K206" s="47">
        <v>21</v>
      </c>
      <c r="L206" s="48">
        <v>1</v>
      </c>
      <c r="M206" s="49">
        <v>0</v>
      </c>
      <c r="N206" s="50">
        <v>0</v>
      </c>
      <c r="O206" s="51">
        <v>0</v>
      </c>
      <c r="P206" s="51">
        <v>0</v>
      </c>
      <c r="Q206" s="51">
        <v>0</v>
      </c>
      <c r="R206" s="51">
        <v>0</v>
      </c>
      <c r="S206" s="53">
        <f>J206-K206-L206-M206-N206-O206-P206-Q206</f>
        <v>0</v>
      </c>
      <c r="T206" s="69"/>
    </row>
    <row r="207" spans="1:20" ht="15">
      <c r="A207" s="50">
        <v>54</v>
      </c>
      <c r="B207" s="15">
        <v>3</v>
      </c>
      <c r="C207" s="14" t="s">
        <v>11</v>
      </c>
      <c r="D207" s="14" t="s">
        <v>12</v>
      </c>
      <c r="E207" s="13">
        <v>110</v>
      </c>
      <c r="F207" s="15" t="s">
        <v>144</v>
      </c>
      <c r="G207" s="15">
        <v>31</v>
      </c>
      <c r="H207" s="15">
        <v>8</v>
      </c>
      <c r="I207" s="15">
        <v>1</v>
      </c>
      <c r="J207" s="15">
        <f>(G207-H207-I207)</f>
        <v>22</v>
      </c>
      <c r="K207" s="47">
        <v>22</v>
      </c>
      <c r="L207" s="48">
        <v>0</v>
      </c>
      <c r="M207" s="49">
        <v>0</v>
      </c>
      <c r="N207" s="50">
        <v>0</v>
      </c>
      <c r="O207" s="51">
        <v>0</v>
      </c>
      <c r="P207" s="51">
        <v>0</v>
      </c>
      <c r="Q207" s="51">
        <v>0</v>
      </c>
      <c r="R207" s="51">
        <v>0</v>
      </c>
      <c r="S207" s="53">
        <f>J207-K207-L207-M207-N207-O207-P207-Q207</f>
        <v>0</v>
      </c>
      <c r="T207" s="69"/>
    </row>
    <row r="208" spans="1:20" ht="15">
      <c r="A208" s="50">
        <v>55</v>
      </c>
      <c r="B208" s="15">
        <v>4</v>
      </c>
      <c r="C208" s="14" t="s">
        <v>45</v>
      </c>
      <c r="D208" s="14" t="s">
        <v>46</v>
      </c>
      <c r="E208" s="13">
        <v>93</v>
      </c>
      <c r="F208" s="15" t="s">
        <v>5</v>
      </c>
      <c r="G208" s="15">
        <v>31</v>
      </c>
      <c r="H208" s="15">
        <v>8</v>
      </c>
      <c r="I208" s="15">
        <v>1</v>
      </c>
      <c r="J208" s="15">
        <f>(G208-H208-I208)</f>
        <v>22</v>
      </c>
      <c r="K208" s="47">
        <v>19</v>
      </c>
      <c r="L208" s="48">
        <v>1</v>
      </c>
      <c r="M208" s="49">
        <v>2</v>
      </c>
      <c r="N208" s="50">
        <v>0</v>
      </c>
      <c r="O208" s="51">
        <v>0</v>
      </c>
      <c r="P208" s="51">
        <v>0</v>
      </c>
      <c r="Q208" s="51">
        <v>0</v>
      </c>
      <c r="R208" s="51">
        <v>0</v>
      </c>
      <c r="S208" s="53">
        <f>J208-K208-L208-M208-N208-O208-P208-Q208</f>
        <v>0</v>
      </c>
      <c r="T208" s="69"/>
    </row>
    <row r="209" spans="1:20" ht="15">
      <c r="A209" s="50">
        <v>56</v>
      </c>
      <c r="B209" s="15">
        <v>5</v>
      </c>
      <c r="C209" s="14" t="s">
        <v>65</v>
      </c>
      <c r="D209" s="14" t="s">
        <v>66</v>
      </c>
      <c r="E209" s="13">
        <v>181</v>
      </c>
      <c r="F209" s="15" t="s">
        <v>5</v>
      </c>
      <c r="G209" s="15">
        <v>31</v>
      </c>
      <c r="H209" s="15">
        <v>8</v>
      </c>
      <c r="I209" s="15">
        <v>1</v>
      </c>
      <c r="J209" s="15">
        <f>(G209-H209-I209)</f>
        <v>22</v>
      </c>
      <c r="K209" s="47">
        <v>19</v>
      </c>
      <c r="L209" s="48">
        <v>3</v>
      </c>
      <c r="M209" s="49">
        <v>0</v>
      </c>
      <c r="N209" s="50">
        <v>0</v>
      </c>
      <c r="O209" s="51">
        <v>0</v>
      </c>
      <c r="P209" s="51">
        <v>0</v>
      </c>
      <c r="Q209" s="51">
        <v>0</v>
      </c>
      <c r="R209" s="51">
        <v>0</v>
      </c>
      <c r="S209" s="53">
        <f>J209-K209-L209-M209-N209-O209-P209-Q209</f>
        <v>0</v>
      </c>
      <c r="T209" s="69"/>
    </row>
    <row r="210" spans="2:18" ht="15.75" thickBot="1">
      <c r="B210" s="8"/>
      <c r="C210" s="7"/>
      <c r="D210" s="7"/>
      <c r="E210" s="6"/>
      <c r="F210" s="8"/>
      <c r="G210" s="8"/>
      <c r="H210" s="8"/>
      <c r="I210" s="8"/>
      <c r="J210" s="8"/>
      <c r="K210" s="54"/>
      <c r="L210" s="45"/>
      <c r="M210" s="55"/>
      <c r="N210" s="56"/>
      <c r="O210" s="63"/>
      <c r="P210" s="63"/>
      <c r="Q210" s="63"/>
      <c r="R210" s="63"/>
    </row>
    <row r="211" spans="3:20" ht="15.75" thickBot="1">
      <c r="C211" s="237" t="s">
        <v>228</v>
      </c>
      <c r="D211" s="238"/>
      <c r="E211" s="238"/>
      <c r="F211" s="238"/>
      <c r="G211" s="238"/>
      <c r="H211" s="238"/>
      <c r="I211" s="238"/>
      <c r="J211" s="238"/>
      <c r="K211" s="238"/>
      <c r="L211" s="238"/>
      <c r="M211" s="239"/>
      <c r="N211" s="239"/>
      <c r="O211" s="239"/>
      <c r="P211" s="239"/>
      <c r="Q211" s="239"/>
      <c r="R211" s="239"/>
      <c r="S211" s="240"/>
      <c r="T211" s="165"/>
    </row>
    <row r="212" spans="3:18" ht="15">
      <c r="C212" s="42"/>
      <c r="D212" s="4"/>
      <c r="E212" s="4"/>
      <c r="F212" s="4"/>
      <c r="G212" s="4"/>
      <c r="H212" s="4"/>
      <c r="I212" s="4"/>
      <c r="J212" s="4"/>
      <c r="K212" s="60"/>
      <c r="L212" s="4"/>
      <c r="N212" s="56"/>
      <c r="O212" s="52"/>
      <c r="P212" s="52"/>
      <c r="Q212" s="52"/>
      <c r="R212" s="52"/>
    </row>
    <row r="213" spans="1:20" ht="69" customHeight="1">
      <c r="A213" s="50" t="s">
        <v>197</v>
      </c>
      <c r="B213" s="15" t="s">
        <v>198</v>
      </c>
      <c r="C213" s="155" t="s">
        <v>0</v>
      </c>
      <c r="D213" s="155" t="s">
        <v>1</v>
      </c>
      <c r="E213" s="156" t="s">
        <v>304</v>
      </c>
      <c r="F213" s="156" t="s">
        <v>305</v>
      </c>
      <c r="G213" s="156" t="s">
        <v>306</v>
      </c>
      <c r="H213" s="156" t="s">
        <v>307</v>
      </c>
      <c r="I213" s="156" t="s">
        <v>308</v>
      </c>
      <c r="J213" s="157" t="s">
        <v>309</v>
      </c>
      <c r="K213" s="158" t="s">
        <v>310</v>
      </c>
      <c r="L213" s="159" t="s">
        <v>199</v>
      </c>
      <c r="M213" s="160" t="s">
        <v>311</v>
      </c>
      <c r="N213" s="161" t="s">
        <v>312</v>
      </c>
      <c r="O213" s="161" t="s">
        <v>263</v>
      </c>
      <c r="P213" s="161" t="s">
        <v>313</v>
      </c>
      <c r="Q213" s="161" t="s">
        <v>314</v>
      </c>
      <c r="R213" s="161" t="s">
        <v>315</v>
      </c>
      <c r="S213" s="161"/>
      <c r="T213" s="162"/>
    </row>
    <row r="214" spans="14:18" ht="16.5" customHeight="1">
      <c r="N214" s="56"/>
      <c r="O214" s="52"/>
      <c r="P214" s="52"/>
      <c r="Q214" s="52"/>
      <c r="R214" s="52"/>
    </row>
    <row r="215" spans="1:20" ht="15">
      <c r="A215" s="50">
        <v>57</v>
      </c>
      <c r="B215" s="15">
        <v>6</v>
      </c>
      <c r="C215" s="14" t="s">
        <v>94</v>
      </c>
      <c r="D215" s="14" t="s">
        <v>96</v>
      </c>
      <c r="E215" s="13">
        <v>127</v>
      </c>
      <c r="F215" s="15" t="s">
        <v>5</v>
      </c>
      <c r="G215" s="15">
        <v>31</v>
      </c>
      <c r="H215" s="15">
        <v>8</v>
      </c>
      <c r="I215" s="15">
        <v>1</v>
      </c>
      <c r="J215" s="15">
        <f>(G215-H215-I215)</f>
        <v>22</v>
      </c>
      <c r="K215" s="47">
        <v>20</v>
      </c>
      <c r="L215" s="48">
        <v>1</v>
      </c>
      <c r="M215" s="49">
        <v>0</v>
      </c>
      <c r="N215" s="50">
        <v>1</v>
      </c>
      <c r="O215" s="51">
        <v>0</v>
      </c>
      <c r="P215" s="51">
        <v>0</v>
      </c>
      <c r="Q215" s="51">
        <v>0</v>
      </c>
      <c r="R215" s="51">
        <v>0</v>
      </c>
      <c r="S215" s="53">
        <f>J215-K215-L215-M215-N215-O215-P215-Q215</f>
        <v>0</v>
      </c>
      <c r="T215" s="69"/>
    </row>
    <row r="216" spans="1:20" ht="15">
      <c r="A216" s="50">
        <v>58</v>
      </c>
      <c r="B216" s="15">
        <v>7</v>
      </c>
      <c r="C216" s="14" t="s">
        <v>163</v>
      </c>
      <c r="D216" s="14" t="s">
        <v>165</v>
      </c>
      <c r="E216" s="13">
        <v>220</v>
      </c>
      <c r="F216" s="15" t="s">
        <v>164</v>
      </c>
      <c r="G216" s="15">
        <v>31</v>
      </c>
      <c r="H216" s="15">
        <v>8</v>
      </c>
      <c r="I216" s="15">
        <v>1</v>
      </c>
      <c r="J216" s="15">
        <f>(G216-H216-I216)</f>
        <v>22</v>
      </c>
      <c r="K216" s="47">
        <v>17</v>
      </c>
      <c r="L216" s="48">
        <v>0</v>
      </c>
      <c r="M216" s="49">
        <v>5</v>
      </c>
      <c r="N216" s="50">
        <v>0</v>
      </c>
      <c r="O216" s="51">
        <v>0</v>
      </c>
      <c r="P216" s="51">
        <v>0</v>
      </c>
      <c r="Q216" s="51">
        <v>0</v>
      </c>
      <c r="R216" s="51">
        <v>0</v>
      </c>
      <c r="S216" s="53">
        <f>J216-K216-L216-M216-N216-O216-P216-Q216</f>
        <v>0</v>
      </c>
      <c r="T216" s="69"/>
    </row>
    <row r="217" spans="1:20" ht="15">
      <c r="A217" s="50">
        <v>59</v>
      </c>
      <c r="B217" s="15">
        <v>8</v>
      </c>
      <c r="C217" s="14" t="s">
        <v>91</v>
      </c>
      <c r="D217" s="14" t="s">
        <v>81</v>
      </c>
      <c r="E217" s="13">
        <v>89</v>
      </c>
      <c r="F217" s="15" t="s">
        <v>54</v>
      </c>
      <c r="G217" s="15">
        <v>31</v>
      </c>
      <c r="H217" s="15">
        <v>8</v>
      </c>
      <c r="I217" s="15">
        <v>1</v>
      </c>
      <c r="J217" s="15">
        <f>(G217-H217-I217)</f>
        <v>22</v>
      </c>
      <c r="K217" s="47">
        <v>20</v>
      </c>
      <c r="L217" s="48">
        <v>1</v>
      </c>
      <c r="M217" s="49">
        <v>0</v>
      </c>
      <c r="N217" s="50">
        <v>0</v>
      </c>
      <c r="O217" s="51">
        <v>0</v>
      </c>
      <c r="P217" s="51">
        <v>0</v>
      </c>
      <c r="Q217" s="51">
        <v>1</v>
      </c>
      <c r="R217" s="51">
        <v>0</v>
      </c>
      <c r="S217" s="53">
        <f>J217-K217-L217-M217-N217-O217-P217-Q217</f>
        <v>0</v>
      </c>
      <c r="T217" s="69"/>
    </row>
    <row r="218" spans="1:20" ht="15">
      <c r="A218" s="50">
        <v>60</v>
      </c>
      <c r="B218" s="15">
        <v>9</v>
      </c>
      <c r="C218" s="109" t="s">
        <v>78</v>
      </c>
      <c r="D218" s="109" t="s">
        <v>20</v>
      </c>
      <c r="E218" s="13">
        <v>106</v>
      </c>
      <c r="F218" s="15" t="s">
        <v>144</v>
      </c>
      <c r="G218" s="15">
        <v>31</v>
      </c>
      <c r="H218" s="15">
        <v>4</v>
      </c>
      <c r="I218" s="15">
        <v>1</v>
      </c>
      <c r="J218" s="15">
        <f>(G218-H218-I218)</f>
        <v>26</v>
      </c>
      <c r="K218" s="47">
        <v>22</v>
      </c>
      <c r="L218" s="48">
        <v>4</v>
      </c>
      <c r="M218" s="49">
        <v>0</v>
      </c>
      <c r="N218" s="50">
        <v>0</v>
      </c>
      <c r="O218" s="51">
        <v>0</v>
      </c>
      <c r="P218" s="51">
        <v>0</v>
      </c>
      <c r="Q218" s="51">
        <v>0</v>
      </c>
      <c r="R218" s="51">
        <v>0</v>
      </c>
      <c r="S218" s="53">
        <f>J218-K218-L218-M218-N218-O218-P218-Q218</f>
        <v>0</v>
      </c>
      <c r="T218" s="69"/>
    </row>
    <row r="219" spans="1:20" ht="15">
      <c r="A219" s="50">
        <v>61</v>
      </c>
      <c r="B219" s="15">
        <v>10</v>
      </c>
      <c r="C219" s="14" t="s">
        <v>31</v>
      </c>
      <c r="D219" s="14" t="s">
        <v>32</v>
      </c>
      <c r="E219" s="13">
        <v>81</v>
      </c>
      <c r="F219" s="15" t="s">
        <v>21</v>
      </c>
      <c r="G219" s="15">
        <v>31</v>
      </c>
      <c r="H219" s="15">
        <v>8</v>
      </c>
      <c r="I219" s="15">
        <v>1</v>
      </c>
      <c r="J219" s="15">
        <f>(G219-H219-I219)</f>
        <v>22</v>
      </c>
      <c r="K219" s="47">
        <v>17</v>
      </c>
      <c r="L219" s="48">
        <v>2</v>
      </c>
      <c r="M219" s="49">
        <v>3</v>
      </c>
      <c r="N219" s="50">
        <v>0</v>
      </c>
      <c r="O219" s="51">
        <v>0</v>
      </c>
      <c r="P219" s="51">
        <v>0</v>
      </c>
      <c r="Q219" s="51">
        <v>0</v>
      </c>
      <c r="R219" s="51">
        <v>0</v>
      </c>
      <c r="S219" s="53">
        <f>J219-K219-L219-M219-N219-O219-P219-Q219</f>
        <v>0</v>
      </c>
      <c r="T219" s="69"/>
    </row>
    <row r="220" spans="2:18" ht="15.75" thickBot="1">
      <c r="B220" s="8"/>
      <c r="C220" s="7"/>
      <c r="D220" s="7"/>
      <c r="E220" s="6"/>
      <c r="F220" s="8"/>
      <c r="G220" s="8"/>
      <c r="H220" s="8"/>
      <c r="I220" s="8"/>
      <c r="J220" s="8"/>
      <c r="K220" s="54"/>
      <c r="L220" s="45"/>
      <c r="M220" s="55"/>
      <c r="N220" s="56"/>
      <c r="O220" s="63"/>
      <c r="P220" s="63"/>
      <c r="Q220" s="63"/>
      <c r="R220" s="63"/>
    </row>
    <row r="221" spans="3:20" ht="15.75" thickBot="1">
      <c r="C221" s="237" t="s">
        <v>194</v>
      </c>
      <c r="D221" s="238"/>
      <c r="E221" s="238"/>
      <c r="F221" s="238"/>
      <c r="G221" s="238"/>
      <c r="H221" s="238"/>
      <c r="I221" s="238"/>
      <c r="J221" s="238"/>
      <c r="K221" s="238"/>
      <c r="L221" s="238"/>
      <c r="M221" s="241"/>
      <c r="N221" s="239"/>
      <c r="O221" s="239"/>
      <c r="P221" s="239"/>
      <c r="Q221" s="239"/>
      <c r="R221" s="239"/>
      <c r="S221" s="240"/>
      <c r="T221" s="165"/>
    </row>
    <row r="222" spans="3:18" ht="15">
      <c r="C222" s="42"/>
      <c r="D222" s="4"/>
      <c r="E222" s="4"/>
      <c r="F222" s="4"/>
      <c r="G222" s="4"/>
      <c r="H222" s="4"/>
      <c r="I222" s="4"/>
      <c r="J222" s="4"/>
      <c r="K222" s="60"/>
      <c r="L222" s="4"/>
      <c r="N222" s="56"/>
      <c r="O222" s="52"/>
      <c r="P222" s="52"/>
      <c r="Q222" s="52"/>
      <c r="R222" s="52"/>
    </row>
    <row r="223" spans="1:20" ht="84">
      <c r="A223" s="50" t="s">
        <v>197</v>
      </c>
      <c r="B223" s="15" t="s">
        <v>198</v>
      </c>
      <c r="C223" s="155" t="s">
        <v>0</v>
      </c>
      <c r="D223" s="155" t="s">
        <v>1</v>
      </c>
      <c r="E223" s="156" t="s">
        <v>304</v>
      </c>
      <c r="F223" s="156" t="s">
        <v>305</v>
      </c>
      <c r="G223" s="156" t="s">
        <v>306</v>
      </c>
      <c r="H223" s="156" t="s">
        <v>307</v>
      </c>
      <c r="I223" s="156" t="s">
        <v>308</v>
      </c>
      <c r="J223" s="157" t="s">
        <v>309</v>
      </c>
      <c r="K223" s="158" t="s">
        <v>310</v>
      </c>
      <c r="L223" s="159" t="s">
        <v>199</v>
      </c>
      <c r="M223" s="160" t="s">
        <v>311</v>
      </c>
      <c r="N223" s="161" t="s">
        <v>312</v>
      </c>
      <c r="O223" s="161" t="s">
        <v>263</v>
      </c>
      <c r="P223" s="161" t="s">
        <v>313</v>
      </c>
      <c r="Q223" s="161" t="s">
        <v>314</v>
      </c>
      <c r="R223" s="161" t="s">
        <v>315</v>
      </c>
      <c r="S223" s="161"/>
      <c r="T223" s="162"/>
    </row>
    <row r="224" spans="2:18" ht="15">
      <c r="B224" s="8"/>
      <c r="C224" s="7"/>
      <c r="D224" s="7"/>
      <c r="E224" s="6"/>
      <c r="F224" s="8"/>
      <c r="G224" s="8"/>
      <c r="H224" s="8"/>
      <c r="I224" s="8"/>
      <c r="J224" s="8"/>
      <c r="K224" s="44"/>
      <c r="L224" s="45"/>
      <c r="M224" s="46"/>
      <c r="N224" s="56"/>
      <c r="O224" s="52"/>
      <c r="P224" s="52"/>
      <c r="Q224" s="52"/>
      <c r="R224" s="52"/>
    </row>
    <row r="225" spans="1:20" ht="15">
      <c r="A225" s="50">
        <v>62</v>
      </c>
      <c r="B225" s="15">
        <v>11</v>
      </c>
      <c r="C225" s="14" t="s">
        <v>229</v>
      </c>
      <c r="D225" s="14" t="s">
        <v>27</v>
      </c>
      <c r="E225" s="13">
        <v>260</v>
      </c>
      <c r="F225" s="15" t="s">
        <v>5</v>
      </c>
      <c r="G225" s="15">
        <v>31</v>
      </c>
      <c r="H225" s="15">
        <v>8</v>
      </c>
      <c r="I225" s="15">
        <v>1</v>
      </c>
      <c r="J225" s="15">
        <f>(G225-H225-I225)</f>
        <v>22</v>
      </c>
      <c r="K225" s="47">
        <v>21</v>
      </c>
      <c r="L225" s="48">
        <v>0</v>
      </c>
      <c r="M225" s="49">
        <v>0</v>
      </c>
      <c r="N225" s="50">
        <v>0</v>
      </c>
      <c r="O225" s="51">
        <v>0</v>
      </c>
      <c r="P225" s="51">
        <v>0</v>
      </c>
      <c r="Q225" s="51">
        <v>1</v>
      </c>
      <c r="R225" s="51">
        <v>0</v>
      </c>
      <c r="S225" s="53">
        <f>J225-K225-L225-M225-N225-O225-P225-Q225</f>
        <v>0</v>
      </c>
      <c r="T225" s="69"/>
    </row>
    <row r="226" spans="1:20" ht="15">
      <c r="A226" s="50">
        <v>63</v>
      </c>
      <c r="B226" s="15">
        <v>12</v>
      </c>
      <c r="C226" s="14" t="s">
        <v>114</v>
      </c>
      <c r="D226" s="14" t="s">
        <v>115</v>
      </c>
      <c r="E226" s="13">
        <v>45</v>
      </c>
      <c r="F226" s="15" t="s">
        <v>5</v>
      </c>
      <c r="G226" s="15">
        <v>31</v>
      </c>
      <c r="H226" s="15">
        <v>8</v>
      </c>
      <c r="I226" s="15">
        <v>1</v>
      </c>
      <c r="J226" s="15">
        <f>(G226-H226-I226)</f>
        <v>22</v>
      </c>
      <c r="K226" s="47">
        <v>20</v>
      </c>
      <c r="L226" s="48">
        <v>1</v>
      </c>
      <c r="M226" s="49">
        <v>0</v>
      </c>
      <c r="N226" s="50">
        <v>0</v>
      </c>
      <c r="O226" s="51">
        <v>0</v>
      </c>
      <c r="P226" s="51">
        <v>0</v>
      </c>
      <c r="Q226" s="51">
        <v>1</v>
      </c>
      <c r="R226" s="51">
        <v>0</v>
      </c>
      <c r="S226" s="53">
        <f>J226-K226-L226-M226-N226-O226-P226-Q226</f>
        <v>0</v>
      </c>
      <c r="T226" s="69"/>
    </row>
    <row r="227" spans="1:20" ht="15">
      <c r="A227" s="50">
        <v>64</v>
      </c>
      <c r="B227" s="15">
        <v>13</v>
      </c>
      <c r="C227" s="14" t="s">
        <v>146</v>
      </c>
      <c r="D227" s="14" t="s">
        <v>147</v>
      </c>
      <c r="E227" s="13">
        <v>92</v>
      </c>
      <c r="F227" s="15" t="s">
        <v>144</v>
      </c>
      <c r="G227" s="15">
        <v>31</v>
      </c>
      <c r="H227" s="15">
        <v>8</v>
      </c>
      <c r="I227" s="15">
        <v>1</v>
      </c>
      <c r="J227" s="15">
        <f>(G227-H227-I227)</f>
        <v>22</v>
      </c>
      <c r="K227" s="47">
        <v>20</v>
      </c>
      <c r="L227" s="48">
        <v>0</v>
      </c>
      <c r="M227" s="49">
        <v>0</v>
      </c>
      <c r="N227" s="50">
        <v>0</v>
      </c>
      <c r="O227" s="51">
        <v>0</v>
      </c>
      <c r="P227" s="51">
        <v>0</v>
      </c>
      <c r="Q227" s="51">
        <v>2</v>
      </c>
      <c r="R227" s="51">
        <v>0</v>
      </c>
      <c r="S227" s="53">
        <f>J227-K227-L227-M227-N227-O227-P227-Q227</f>
        <v>0</v>
      </c>
      <c r="T227" s="69"/>
    </row>
    <row r="228" spans="1:20" ht="15">
      <c r="A228" s="50">
        <v>65</v>
      </c>
      <c r="B228" s="15">
        <v>14</v>
      </c>
      <c r="C228" s="14" t="s">
        <v>230</v>
      </c>
      <c r="D228" s="14" t="s">
        <v>16</v>
      </c>
      <c r="E228" s="13">
        <v>532</v>
      </c>
      <c r="F228" s="15" t="s">
        <v>54</v>
      </c>
      <c r="G228" s="15">
        <v>31</v>
      </c>
      <c r="H228" s="15">
        <v>8</v>
      </c>
      <c r="I228" s="15">
        <v>1</v>
      </c>
      <c r="J228" s="15">
        <f>(G228-H228-I228)</f>
        <v>22</v>
      </c>
      <c r="K228" s="47">
        <v>10</v>
      </c>
      <c r="L228" s="48">
        <v>9</v>
      </c>
      <c r="M228" s="49">
        <v>3</v>
      </c>
      <c r="N228" s="50">
        <v>0</v>
      </c>
      <c r="O228" s="51">
        <v>0</v>
      </c>
      <c r="P228" s="51">
        <v>0</v>
      </c>
      <c r="Q228" s="51">
        <v>0</v>
      </c>
      <c r="R228" s="51">
        <v>0</v>
      </c>
      <c r="S228" s="53">
        <f>J228-K228-L228-M228-N228-O228-P228-Q228</f>
        <v>0</v>
      </c>
      <c r="T228" s="69"/>
    </row>
    <row r="229" spans="1:20" ht="15">
      <c r="A229" s="50">
        <v>66</v>
      </c>
      <c r="B229" s="15">
        <v>15</v>
      </c>
      <c r="C229" s="14" t="s">
        <v>175</v>
      </c>
      <c r="D229" s="14" t="s">
        <v>176</v>
      </c>
      <c r="E229" s="13">
        <v>531</v>
      </c>
      <c r="F229" s="15" t="s">
        <v>54</v>
      </c>
      <c r="G229" s="15">
        <v>31</v>
      </c>
      <c r="H229" s="15">
        <v>8</v>
      </c>
      <c r="I229" s="15">
        <v>1</v>
      </c>
      <c r="J229" s="15">
        <f>(G229-H229-I229)</f>
        <v>22</v>
      </c>
      <c r="K229" s="47">
        <v>21</v>
      </c>
      <c r="L229" s="48">
        <v>0</v>
      </c>
      <c r="M229" s="49">
        <v>0</v>
      </c>
      <c r="N229" s="50">
        <v>0</v>
      </c>
      <c r="O229" s="51">
        <v>0</v>
      </c>
      <c r="P229" s="51">
        <v>0</v>
      </c>
      <c r="Q229" s="51">
        <v>1</v>
      </c>
      <c r="R229" s="51">
        <v>0</v>
      </c>
      <c r="S229" s="53">
        <f>J229-K229-L229-M229-N229-O229-P229-Q229</f>
        <v>0</v>
      </c>
      <c r="T229" s="69"/>
    </row>
    <row r="230" spans="2:18" ht="15.75" thickBot="1">
      <c r="B230" s="8"/>
      <c r="C230" s="7"/>
      <c r="D230" s="7"/>
      <c r="E230" s="6"/>
      <c r="F230" s="8"/>
      <c r="G230" s="8"/>
      <c r="H230" s="8"/>
      <c r="I230" s="8"/>
      <c r="J230" s="8"/>
      <c r="K230" s="54"/>
      <c r="L230" s="45"/>
      <c r="M230" s="55"/>
      <c r="N230" s="56"/>
      <c r="O230" s="52"/>
      <c r="P230" s="52"/>
      <c r="Q230" s="52"/>
      <c r="R230" s="52"/>
    </row>
    <row r="231" spans="3:20" ht="15.75" thickBot="1">
      <c r="C231" s="237" t="s">
        <v>231</v>
      </c>
      <c r="D231" s="242"/>
      <c r="E231" s="242"/>
      <c r="F231" s="242"/>
      <c r="G231" s="242"/>
      <c r="H231" s="242"/>
      <c r="I231" s="242"/>
      <c r="J231" s="242"/>
      <c r="K231" s="242"/>
      <c r="L231" s="242"/>
      <c r="M231" s="242"/>
      <c r="N231" s="239"/>
      <c r="O231" s="239"/>
      <c r="P231" s="239"/>
      <c r="Q231" s="239"/>
      <c r="R231" s="239"/>
      <c r="S231" s="240"/>
      <c r="T231" s="165"/>
    </row>
    <row r="232" spans="3:18" ht="15">
      <c r="C232" s="42"/>
      <c r="D232" s="4"/>
      <c r="E232" s="4"/>
      <c r="F232" s="4"/>
      <c r="G232" s="4"/>
      <c r="H232" s="4"/>
      <c r="I232" s="4"/>
      <c r="J232" s="4"/>
      <c r="K232" s="60"/>
      <c r="L232" s="4"/>
      <c r="N232" s="56"/>
      <c r="O232" s="52"/>
      <c r="P232" s="52"/>
      <c r="Q232" s="52"/>
      <c r="R232" s="52"/>
    </row>
    <row r="233" spans="1:20" ht="84">
      <c r="A233" s="50" t="s">
        <v>197</v>
      </c>
      <c r="B233" s="15" t="s">
        <v>198</v>
      </c>
      <c r="C233" s="155" t="s">
        <v>0</v>
      </c>
      <c r="D233" s="155" t="s">
        <v>1</v>
      </c>
      <c r="E233" s="156" t="s">
        <v>304</v>
      </c>
      <c r="F233" s="156" t="s">
        <v>305</v>
      </c>
      <c r="G233" s="156" t="s">
        <v>306</v>
      </c>
      <c r="H233" s="156" t="s">
        <v>307</v>
      </c>
      <c r="I233" s="156" t="s">
        <v>308</v>
      </c>
      <c r="J233" s="157" t="s">
        <v>309</v>
      </c>
      <c r="K233" s="158" t="s">
        <v>310</v>
      </c>
      <c r="L233" s="159" t="s">
        <v>199</v>
      </c>
      <c r="M233" s="160" t="s">
        <v>311</v>
      </c>
      <c r="N233" s="161" t="s">
        <v>312</v>
      </c>
      <c r="O233" s="161" t="s">
        <v>263</v>
      </c>
      <c r="P233" s="161" t="s">
        <v>313</v>
      </c>
      <c r="Q233" s="161" t="s">
        <v>314</v>
      </c>
      <c r="R233" s="161" t="s">
        <v>315</v>
      </c>
      <c r="S233" s="161"/>
      <c r="T233" s="162"/>
    </row>
    <row r="234" spans="2:18" ht="15">
      <c r="B234" s="8"/>
      <c r="C234" s="7"/>
      <c r="D234" s="7"/>
      <c r="E234" s="6"/>
      <c r="F234" s="8"/>
      <c r="G234" s="8"/>
      <c r="H234" s="8"/>
      <c r="I234" s="8"/>
      <c r="J234" s="8"/>
      <c r="K234" s="54"/>
      <c r="L234" s="45"/>
      <c r="M234" s="55"/>
      <c r="N234" s="56"/>
      <c r="O234" s="52"/>
      <c r="P234" s="52"/>
      <c r="Q234" s="52"/>
      <c r="R234" s="52"/>
    </row>
    <row r="235" spans="1:20" ht="15">
      <c r="A235" s="50">
        <v>67</v>
      </c>
      <c r="B235" s="15">
        <v>16</v>
      </c>
      <c r="C235" s="14" t="s">
        <v>148</v>
      </c>
      <c r="D235" s="14" t="s">
        <v>149</v>
      </c>
      <c r="E235" s="13">
        <v>115</v>
      </c>
      <c r="F235" s="15" t="s">
        <v>5</v>
      </c>
      <c r="G235" s="15">
        <v>31</v>
      </c>
      <c r="H235" s="15">
        <v>8</v>
      </c>
      <c r="I235" s="15">
        <v>1</v>
      </c>
      <c r="J235" s="15">
        <f>(G235-H235-I235)</f>
        <v>22</v>
      </c>
      <c r="K235" s="47">
        <v>21</v>
      </c>
      <c r="L235" s="48">
        <v>1</v>
      </c>
      <c r="M235" s="49">
        <v>0</v>
      </c>
      <c r="N235" s="50">
        <v>0</v>
      </c>
      <c r="O235" s="51">
        <v>0</v>
      </c>
      <c r="P235" s="51">
        <v>0</v>
      </c>
      <c r="Q235" s="51">
        <v>0</v>
      </c>
      <c r="R235" s="51">
        <v>0</v>
      </c>
      <c r="S235" s="53">
        <f>J235-K235-L235-M235-N235-O235-P235-Q235</f>
        <v>0</v>
      </c>
      <c r="T235" s="69"/>
    </row>
    <row r="236" spans="1:20" ht="15">
      <c r="A236" s="50">
        <v>68</v>
      </c>
      <c r="B236" s="15">
        <v>17</v>
      </c>
      <c r="C236" s="14" t="s">
        <v>158</v>
      </c>
      <c r="D236" s="14" t="s">
        <v>159</v>
      </c>
      <c r="E236" s="13">
        <v>116</v>
      </c>
      <c r="F236" s="15" t="s">
        <v>54</v>
      </c>
      <c r="G236" s="15">
        <v>31</v>
      </c>
      <c r="H236" s="15">
        <v>8</v>
      </c>
      <c r="I236" s="15">
        <v>1</v>
      </c>
      <c r="J236" s="15">
        <f>(G236-H236-I236)</f>
        <v>22</v>
      </c>
      <c r="K236" s="47">
        <v>20</v>
      </c>
      <c r="L236" s="48">
        <v>2</v>
      </c>
      <c r="M236" s="49">
        <v>0</v>
      </c>
      <c r="N236" s="50">
        <v>0</v>
      </c>
      <c r="O236" s="51">
        <v>0</v>
      </c>
      <c r="P236" s="51">
        <v>0</v>
      </c>
      <c r="Q236" s="51">
        <v>0</v>
      </c>
      <c r="R236" s="51">
        <v>0</v>
      </c>
      <c r="S236" s="53">
        <f>J236-K236-L236-M236-N236-O236-P236-Q236</f>
        <v>0</v>
      </c>
      <c r="T236" s="69"/>
    </row>
    <row r="237" spans="2:18" ht="15">
      <c r="B237" s="8"/>
      <c r="C237" s="7"/>
      <c r="D237" s="7"/>
      <c r="E237" s="6"/>
      <c r="F237" s="8"/>
      <c r="G237" s="8"/>
      <c r="H237" s="8"/>
      <c r="I237" s="8"/>
      <c r="J237" s="8"/>
      <c r="K237" s="54"/>
      <c r="L237" s="45"/>
      <c r="M237" s="55"/>
      <c r="N237" s="56"/>
      <c r="O237" s="52"/>
      <c r="P237" s="52"/>
      <c r="Q237" s="52"/>
      <c r="R237" s="52"/>
    </row>
    <row r="238" spans="2:18" ht="15.75" thickBot="1">
      <c r="B238" s="8"/>
      <c r="C238" s="7"/>
      <c r="D238" s="7"/>
      <c r="E238" s="6"/>
      <c r="F238" s="8"/>
      <c r="G238" s="8"/>
      <c r="H238" s="8"/>
      <c r="I238" s="8"/>
      <c r="J238" s="8"/>
      <c r="K238" s="54"/>
      <c r="L238" s="45"/>
      <c r="M238" s="55"/>
      <c r="N238" s="56"/>
      <c r="O238" s="52"/>
      <c r="P238" s="52"/>
      <c r="Q238" s="52"/>
      <c r="R238" s="52"/>
    </row>
    <row r="239" spans="3:20" ht="15.75" thickBot="1">
      <c r="C239" s="237" t="s">
        <v>232</v>
      </c>
      <c r="D239" s="238"/>
      <c r="E239" s="238"/>
      <c r="F239" s="238"/>
      <c r="G239" s="238"/>
      <c r="H239" s="238"/>
      <c r="I239" s="238"/>
      <c r="J239" s="238"/>
      <c r="K239" s="238"/>
      <c r="L239" s="238"/>
      <c r="M239" s="241"/>
      <c r="N239" s="239"/>
      <c r="O239" s="239"/>
      <c r="P239" s="239"/>
      <c r="Q239" s="239"/>
      <c r="R239" s="239"/>
      <c r="S239" s="240"/>
      <c r="T239" s="165"/>
    </row>
    <row r="240" spans="3:18" ht="15">
      <c r="C240" s="42"/>
      <c r="D240" s="4"/>
      <c r="E240" s="4"/>
      <c r="F240" s="4"/>
      <c r="G240" s="4"/>
      <c r="H240" s="4"/>
      <c r="I240" s="4"/>
      <c r="J240" s="4"/>
      <c r="K240" s="60"/>
      <c r="L240" s="4"/>
      <c r="N240" s="56"/>
      <c r="O240" s="52"/>
      <c r="P240" s="52"/>
      <c r="Q240" s="52"/>
      <c r="R240" s="52"/>
    </row>
    <row r="241" spans="1:20" ht="84">
      <c r="A241" s="50" t="s">
        <v>197</v>
      </c>
      <c r="B241" s="15" t="s">
        <v>198</v>
      </c>
      <c r="C241" s="155" t="s">
        <v>0</v>
      </c>
      <c r="D241" s="155" t="s">
        <v>1</v>
      </c>
      <c r="E241" s="156" t="s">
        <v>304</v>
      </c>
      <c r="F241" s="156" t="s">
        <v>305</v>
      </c>
      <c r="G241" s="156" t="s">
        <v>306</v>
      </c>
      <c r="H241" s="156" t="s">
        <v>307</v>
      </c>
      <c r="I241" s="156" t="s">
        <v>308</v>
      </c>
      <c r="J241" s="157" t="s">
        <v>309</v>
      </c>
      <c r="K241" s="158" t="s">
        <v>310</v>
      </c>
      <c r="L241" s="159" t="s">
        <v>199</v>
      </c>
      <c r="M241" s="160" t="s">
        <v>311</v>
      </c>
      <c r="N241" s="161" t="s">
        <v>312</v>
      </c>
      <c r="O241" s="161" t="s">
        <v>263</v>
      </c>
      <c r="P241" s="161" t="s">
        <v>313</v>
      </c>
      <c r="Q241" s="161" t="s">
        <v>314</v>
      </c>
      <c r="R241" s="161" t="s">
        <v>315</v>
      </c>
      <c r="S241" s="161"/>
      <c r="T241" s="162"/>
    </row>
    <row r="242" spans="2:18" ht="15">
      <c r="B242" s="8"/>
      <c r="C242" s="7"/>
      <c r="D242" s="7"/>
      <c r="E242" s="6"/>
      <c r="F242" s="8"/>
      <c r="G242" s="8"/>
      <c r="H242" s="8"/>
      <c r="I242" s="8"/>
      <c r="J242" s="8"/>
      <c r="K242" s="54"/>
      <c r="L242" s="45"/>
      <c r="M242" s="55"/>
      <c r="N242" s="56"/>
      <c r="O242" s="52"/>
      <c r="P242" s="52"/>
      <c r="Q242" s="52"/>
      <c r="R242" s="52"/>
    </row>
    <row r="243" spans="1:20" ht="15">
      <c r="A243" s="50">
        <v>69</v>
      </c>
      <c r="B243" s="15">
        <v>18</v>
      </c>
      <c r="C243" s="14" t="s">
        <v>78</v>
      </c>
      <c r="D243" s="14" t="s">
        <v>81</v>
      </c>
      <c r="E243" s="13">
        <v>109</v>
      </c>
      <c r="F243" s="15" t="s">
        <v>5</v>
      </c>
      <c r="G243" s="15">
        <v>31</v>
      </c>
      <c r="H243" s="15">
        <v>8</v>
      </c>
      <c r="I243" s="15">
        <v>1</v>
      </c>
      <c r="J243" s="15">
        <f>(G243-H243-I243)</f>
        <v>22</v>
      </c>
      <c r="K243" s="47">
        <v>4</v>
      </c>
      <c r="L243" s="48">
        <v>0</v>
      </c>
      <c r="M243" s="49">
        <v>18</v>
      </c>
      <c r="N243" s="50">
        <v>0</v>
      </c>
      <c r="O243" s="51">
        <v>0</v>
      </c>
      <c r="P243" s="51">
        <v>0</v>
      </c>
      <c r="Q243" s="51">
        <v>0</v>
      </c>
      <c r="R243" s="51">
        <v>0</v>
      </c>
      <c r="S243" s="53">
        <f>J243-K243-L243-M243-N243-O243-P243-Q243</f>
        <v>0</v>
      </c>
      <c r="T243" s="69"/>
    </row>
    <row r="244" spans="2:18" ht="15.75" thickBot="1">
      <c r="B244" s="8"/>
      <c r="C244" s="7"/>
      <c r="D244" s="7"/>
      <c r="E244" s="6"/>
      <c r="F244" s="8"/>
      <c r="G244" s="8"/>
      <c r="H244" s="8"/>
      <c r="I244" s="8"/>
      <c r="J244" s="8"/>
      <c r="K244" s="54"/>
      <c r="L244" s="45"/>
      <c r="M244" s="55"/>
      <c r="N244" s="56"/>
      <c r="O244" s="52"/>
      <c r="P244" s="52"/>
      <c r="Q244" s="52"/>
      <c r="R244" s="52"/>
    </row>
    <row r="245" spans="3:20" ht="15.75" thickBot="1">
      <c r="C245" s="237" t="s">
        <v>233</v>
      </c>
      <c r="D245" s="238"/>
      <c r="E245" s="238"/>
      <c r="F245" s="238"/>
      <c r="G245" s="238"/>
      <c r="H245" s="238"/>
      <c r="I245" s="238"/>
      <c r="J245" s="238"/>
      <c r="K245" s="238"/>
      <c r="L245" s="238"/>
      <c r="M245" s="241"/>
      <c r="N245" s="239"/>
      <c r="O245" s="239"/>
      <c r="P245" s="239"/>
      <c r="Q245" s="239"/>
      <c r="R245" s="239"/>
      <c r="S245" s="240"/>
      <c r="T245" s="165"/>
    </row>
    <row r="246" spans="3:18" ht="15">
      <c r="C246" s="42"/>
      <c r="D246" s="4"/>
      <c r="E246" s="4"/>
      <c r="F246" s="4"/>
      <c r="G246" s="4"/>
      <c r="H246" s="4"/>
      <c r="I246" s="4"/>
      <c r="J246" s="4"/>
      <c r="K246" s="60"/>
      <c r="L246" s="4"/>
      <c r="N246" s="56"/>
      <c r="O246" s="52"/>
      <c r="P246" s="52"/>
      <c r="Q246" s="52"/>
      <c r="R246" s="52"/>
    </row>
    <row r="247" spans="1:20" ht="84">
      <c r="A247" s="50" t="s">
        <v>197</v>
      </c>
      <c r="B247" s="15" t="s">
        <v>198</v>
      </c>
      <c r="C247" s="155" t="s">
        <v>0</v>
      </c>
      <c r="D247" s="155" t="s">
        <v>1</v>
      </c>
      <c r="E247" s="156" t="s">
        <v>304</v>
      </c>
      <c r="F247" s="156" t="s">
        <v>305</v>
      </c>
      <c r="G247" s="156" t="s">
        <v>306</v>
      </c>
      <c r="H247" s="156" t="s">
        <v>307</v>
      </c>
      <c r="I247" s="156" t="s">
        <v>308</v>
      </c>
      <c r="J247" s="157" t="s">
        <v>309</v>
      </c>
      <c r="K247" s="158" t="s">
        <v>310</v>
      </c>
      <c r="L247" s="159" t="s">
        <v>199</v>
      </c>
      <c r="M247" s="160" t="s">
        <v>311</v>
      </c>
      <c r="N247" s="161" t="s">
        <v>312</v>
      </c>
      <c r="O247" s="161" t="s">
        <v>263</v>
      </c>
      <c r="P247" s="161" t="s">
        <v>313</v>
      </c>
      <c r="Q247" s="161" t="s">
        <v>314</v>
      </c>
      <c r="R247" s="161" t="s">
        <v>315</v>
      </c>
      <c r="S247" s="161"/>
      <c r="T247" s="162"/>
    </row>
    <row r="248" spans="2:18" ht="15">
      <c r="B248" s="8"/>
      <c r="C248" s="7"/>
      <c r="D248" s="7"/>
      <c r="E248" s="6"/>
      <c r="F248" s="8"/>
      <c r="G248" s="8"/>
      <c r="H248" s="8"/>
      <c r="I248" s="8"/>
      <c r="J248" s="8"/>
      <c r="K248" s="54"/>
      <c r="L248" s="45"/>
      <c r="M248" s="55"/>
      <c r="N248" s="56"/>
      <c r="O248" s="52"/>
      <c r="P248" s="52"/>
      <c r="Q248" s="52"/>
      <c r="R248" s="52"/>
    </row>
    <row r="249" spans="1:20" ht="15">
      <c r="A249" s="50">
        <v>70</v>
      </c>
      <c r="B249" s="15">
        <v>19</v>
      </c>
      <c r="C249" s="109" t="s">
        <v>61</v>
      </c>
      <c r="D249" s="109" t="s">
        <v>62</v>
      </c>
      <c r="E249" s="13">
        <v>95</v>
      </c>
      <c r="F249" s="15" t="s">
        <v>89</v>
      </c>
      <c r="G249" s="15">
        <v>31</v>
      </c>
      <c r="H249" s="15">
        <v>21</v>
      </c>
      <c r="I249" s="15">
        <v>1</v>
      </c>
      <c r="J249" s="15">
        <f>(G249-H249-I249)</f>
        <v>9</v>
      </c>
      <c r="K249" s="47">
        <v>6</v>
      </c>
      <c r="L249" s="48">
        <v>0</v>
      </c>
      <c r="M249" s="49">
        <v>3</v>
      </c>
      <c r="N249" s="50">
        <v>0</v>
      </c>
      <c r="O249" s="51">
        <v>0</v>
      </c>
      <c r="P249" s="51">
        <v>0</v>
      </c>
      <c r="Q249" s="51">
        <v>0</v>
      </c>
      <c r="R249" s="51">
        <v>0</v>
      </c>
      <c r="S249" s="53">
        <f>J249-K249-L249-M249-N249-O249-P249-Q249</f>
        <v>0</v>
      </c>
      <c r="T249" s="69"/>
    </row>
    <row r="250" spans="2:25" ht="15.75" thickBot="1">
      <c r="B250" s="8"/>
      <c r="C250" s="7"/>
      <c r="D250" s="7"/>
      <c r="E250" s="6"/>
      <c r="F250" s="8"/>
      <c r="G250" s="8"/>
      <c r="H250" s="8"/>
      <c r="I250" s="8"/>
      <c r="J250" s="8"/>
      <c r="K250" s="54"/>
      <c r="L250" s="45"/>
      <c r="M250" s="55"/>
      <c r="N250" s="56"/>
      <c r="O250" s="52"/>
      <c r="P250" s="52"/>
      <c r="Q250" s="52"/>
      <c r="R250" s="52"/>
      <c r="U250" s="190"/>
      <c r="V250" s="190"/>
      <c r="W250" s="190"/>
      <c r="X250" s="190"/>
      <c r="Y250" s="190"/>
    </row>
    <row r="251" spans="3:25" ht="15.75" thickBot="1">
      <c r="C251" s="237" t="s">
        <v>195</v>
      </c>
      <c r="D251" s="238"/>
      <c r="E251" s="238"/>
      <c r="F251" s="238"/>
      <c r="G251" s="238"/>
      <c r="H251" s="238"/>
      <c r="I251" s="238"/>
      <c r="J251" s="238"/>
      <c r="K251" s="238"/>
      <c r="L251" s="238"/>
      <c r="M251" s="241"/>
      <c r="N251" s="239"/>
      <c r="O251" s="239"/>
      <c r="P251" s="239"/>
      <c r="Q251" s="239"/>
      <c r="R251" s="239"/>
      <c r="S251" s="240"/>
      <c r="T251" s="165"/>
      <c r="U251" s="229" t="s">
        <v>292</v>
      </c>
      <c r="V251" s="229" t="s">
        <v>300</v>
      </c>
      <c r="W251" s="229" t="s">
        <v>301</v>
      </c>
      <c r="X251" s="232" t="s">
        <v>302</v>
      </c>
      <c r="Y251" s="229" t="s">
        <v>303</v>
      </c>
    </row>
    <row r="252" spans="3:25" ht="15">
      <c r="C252" s="42"/>
      <c r="D252" s="4"/>
      <c r="E252" s="4"/>
      <c r="F252" s="4"/>
      <c r="G252" s="4"/>
      <c r="H252" s="4"/>
      <c r="I252" s="4"/>
      <c r="J252" s="4"/>
      <c r="K252" s="60"/>
      <c r="L252" s="4"/>
      <c r="N252" s="56"/>
      <c r="O252" s="52"/>
      <c r="P252" s="52"/>
      <c r="Q252" s="52"/>
      <c r="R252" s="52"/>
      <c r="U252" s="230"/>
      <c r="V252" s="230"/>
      <c r="W252" s="230"/>
      <c r="X252" s="233"/>
      <c r="Y252" s="230"/>
    </row>
    <row r="253" spans="1:25" ht="84">
      <c r="A253" s="50" t="s">
        <v>197</v>
      </c>
      <c r="B253" s="15" t="s">
        <v>198</v>
      </c>
      <c r="C253" s="155" t="s">
        <v>0</v>
      </c>
      <c r="D253" s="155" t="s">
        <v>1</v>
      </c>
      <c r="E253" s="156" t="s">
        <v>304</v>
      </c>
      <c r="F253" s="156" t="s">
        <v>305</v>
      </c>
      <c r="G253" s="156" t="s">
        <v>306</v>
      </c>
      <c r="H253" s="156" t="s">
        <v>307</v>
      </c>
      <c r="I253" s="156" t="s">
        <v>308</v>
      </c>
      <c r="J253" s="157" t="s">
        <v>309</v>
      </c>
      <c r="K253" s="158" t="s">
        <v>310</v>
      </c>
      <c r="L253" s="159" t="s">
        <v>199</v>
      </c>
      <c r="M253" s="160" t="s">
        <v>311</v>
      </c>
      <c r="N253" s="161" t="s">
        <v>312</v>
      </c>
      <c r="O253" s="161" t="s">
        <v>263</v>
      </c>
      <c r="P253" s="161" t="s">
        <v>313</v>
      </c>
      <c r="Q253" s="161" t="s">
        <v>314</v>
      </c>
      <c r="R253" s="161" t="s">
        <v>315</v>
      </c>
      <c r="S253" s="161"/>
      <c r="T253" s="162"/>
      <c r="U253" s="230"/>
      <c r="V253" s="230"/>
      <c r="W253" s="230"/>
      <c r="X253" s="233"/>
      <c r="Y253" s="230"/>
    </row>
    <row r="254" spans="1:25" ht="15">
      <c r="A254" s="56"/>
      <c r="B254" s="8"/>
      <c r="C254" s="7"/>
      <c r="D254" s="7"/>
      <c r="E254" s="6"/>
      <c r="F254" s="8"/>
      <c r="G254" s="8"/>
      <c r="H254" s="8"/>
      <c r="I254" s="8"/>
      <c r="J254" s="9"/>
      <c r="K254" s="44"/>
      <c r="L254" s="10"/>
      <c r="M254" s="11"/>
      <c r="N254" s="76"/>
      <c r="O254" s="76"/>
      <c r="P254" s="76"/>
      <c r="Q254" s="76"/>
      <c r="R254" s="76"/>
      <c r="U254" s="230"/>
      <c r="V254" s="230"/>
      <c r="W254" s="230"/>
      <c r="X254" s="233"/>
      <c r="Y254" s="230"/>
    </row>
    <row r="255" spans="1:25" ht="15">
      <c r="A255" s="50">
        <v>71</v>
      </c>
      <c r="B255" s="85">
        <v>20</v>
      </c>
      <c r="C255" s="94" t="s">
        <v>116</v>
      </c>
      <c r="D255" s="94" t="s">
        <v>43</v>
      </c>
      <c r="E255" s="84">
        <v>9997</v>
      </c>
      <c r="F255" s="85" t="s">
        <v>225</v>
      </c>
      <c r="G255" s="15">
        <v>31</v>
      </c>
      <c r="H255" s="15">
        <v>8</v>
      </c>
      <c r="I255" s="15">
        <v>1</v>
      </c>
      <c r="J255" s="15">
        <f>(G255-H255-I255)</f>
        <v>22</v>
      </c>
      <c r="K255" s="47">
        <v>21</v>
      </c>
      <c r="L255" s="48">
        <v>1</v>
      </c>
      <c r="M255" s="49">
        <v>0</v>
      </c>
      <c r="N255" s="50">
        <v>0</v>
      </c>
      <c r="O255" s="51">
        <v>0</v>
      </c>
      <c r="P255" s="51">
        <v>0</v>
      </c>
      <c r="Q255" s="51">
        <v>0</v>
      </c>
      <c r="R255" s="51">
        <v>0</v>
      </c>
      <c r="S255" s="53">
        <f>J255-K255-L255-M255-N255-O255-P255-Q255</f>
        <v>0</v>
      </c>
      <c r="T255" s="69"/>
      <c r="U255" s="230"/>
      <c r="V255" s="230"/>
      <c r="W255" s="230"/>
      <c r="X255" s="233"/>
      <c r="Y255" s="230"/>
    </row>
    <row r="256" spans="1:25" ht="15">
      <c r="A256" s="50">
        <v>72</v>
      </c>
      <c r="B256" s="85">
        <v>21</v>
      </c>
      <c r="C256" s="209" t="s">
        <v>279</v>
      </c>
      <c r="D256" s="209" t="s">
        <v>19</v>
      </c>
      <c r="E256" s="84">
        <v>1014</v>
      </c>
      <c r="F256" s="85" t="s">
        <v>225</v>
      </c>
      <c r="G256" s="15">
        <v>31</v>
      </c>
      <c r="H256" s="15">
        <v>17</v>
      </c>
      <c r="I256" s="15">
        <v>0</v>
      </c>
      <c r="J256" s="15">
        <f>(G256-H256-I256)</f>
        <v>14</v>
      </c>
      <c r="K256" s="47">
        <v>14</v>
      </c>
      <c r="L256" s="48">
        <v>0</v>
      </c>
      <c r="M256" s="49">
        <v>0</v>
      </c>
      <c r="N256" s="50">
        <v>0</v>
      </c>
      <c r="O256" s="51">
        <v>0</v>
      </c>
      <c r="P256" s="51">
        <v>0</v>
      </c>
      <c r="Q256" s="51">
        <v>0</v>
      </c>
      <c r="R256" s="51">
        <v>0</v>
      </c>
      <c r="S256" s="53">
        <f>J256-K256-L256-M256-N256-O256-P256-Q256</f>
        <v>0</v>
      </c>
      <c r="T256" s="69"/>
      <c r="U256" s="230"/>
      <c r="V256" s="230"/>
      <c r="W256" s="230"/>
      <c r="X256" s="233"/>
      <c r="Y256" s="230"/>
    </row>
    <row r="257" spans="1:25" ht="15">
      <c r="A257" s="50">
        <v>73</v>
      </c>
      <c r="B257" s="85">
        <v>22</v>
      </c>
      <c r="C257" s="209" t="s">
        <v>280</v>
      </c>
      <c r="D257" s="209" t="s">
        <v>281</v>
      </c>
      <c r="E257" s="84">
        <v>1022</v>
      </c>
      <c r="F257" s="85" t="s">
        <v>225</v>
      </c>
      <c r="G257" s="15">
        <v>31</v>
      </c>
      <c r="H257" s="15">
        <v>18</v>
      </c>
      <c r="I257" s="15">
        <v>0</v>
      </c>
      <c r="J257" s="15">
        <f>(G257-H257-I257)</f>
        <v>13</v>
      </c>
      <c r="K257" s="47">
        <v>13</v>
      </c>
      <c r="L257" s="48">
        <v>0</v>
      </c>
      <c r="M257" s="49">
        <v>0</v>
      </c>
      <c r="N257" s="50">
        <v>0</v>
      </c>
      <c r="O257" s="51">
        <v>0</v>
      </c>
      <c r="P257" s="51">
        <v>0</v>
      </c>
      <c r="Q257" s="51">
        <v>0</v>
      </c>
      <c r="R257" s="51">
        <v>0</v>
      </c>
      <c r="S257" s="53">
        <f>J257-K257-L257-M257-N257-O257-P257-Q257</f>
        <v>0</v>
      </c>
      <c r="T257" s="69"/>
      <c r="U257" s="230"/>
      <c r="V257" s="230"/>
      <c r="W257" s="230"/>
      <c r="X257" s="233"/>
      <c r="Y257" s="230"/>
    </row>
    <row r="258" spans="1:25" ht="15">
      <c r="A258" s="50">
        <v>74</v>
      </c>
      <c r="B258" s="85">
        <v>23</v>
      </c>
      <c r="C258" s="94" t="s">
        <v>98</v>
      </c>
      <c r="D258" s="94" t="s">
        <v>282</v>
      </c>
      <c r="E258" s="84">
        <v>1010</v>
      </c>
      <c r="F258" s="85" t="s">
        <v>225</v>
      </c>
      <c r="G258" s="15">
        <v>31</v>
      </c>
      <c r="H258" s="15">
        <v>8</v>
      </c>
      <c r="I258" s="15">
        <v>1</v>
      </c>
      <c r="J258" s="15">
        <f>(G258-H258-I258)</f>
        <v>22</v>
      </c>
      <c r="K258" s="47">
        <v>22</v>
      </c>
      <c r="L258" s="48">
        <v>0</v>
      </c>
      <c r="M258" s="49">
        <v>0</v>
      </c>
      <c r="N258" s="50">
        <v>0</v>
      </c>
      <c r="O258" s="51">
        <v>0</v>
      </c>
      <c r="P258" s="51">
        <v>0</v>
      </c>
      <c r="Q258" s="51">
        <v>0</v>
      </c>
      <c r="R258" s="51">
        <v>0</v>
      </c>
      <c r="S258" s="53">
        <f>J258-K258-L258-M258-N258-O258-P258-Q258</f>
        <v>0</v>
      </c>
      <c r="T258" s="69"/>
      <c r="U258" s="230"/>
      <c r="V258" s="230"/>
      <c r="W258" s="230"/>
      <c r="X258" s="233"/>
      <c r="Y258" s="230"/>
    </row>
    <row r="259" spans="1:25" ht="15.75" thickBot="1">
      <c r="A259" s="50">
        <v>75</v>
      </c>
      <c r="B259" s="85">
        <v>24</v>
      </c>
      <c r="C259" s="94" t="s">
        <v>283</v>
      </c>
      <c r="D259" s="94" t="s">
        <v>180</v>
      </c>
      <c r="E259" s="84">
        <v>1009</v>
      </c>
      <c r="F259" s="85" t="s">
        <v>225</v>
      </c>
      <c r="G259" s="15">
        <v>31</v>
      </c>
      <c r="H259" s="15">
        <v>8</v>
      </c>
      <c r="I259" s="15">
        <v>1</v>
      </c>
      <c r="J259" s="15">
        <f>(G259-H259-I259)</f>
        <v>22</v>
      </c>
      <c r="K259" s="47">
        <v>22</v>
      </c>
      <c r="L259" s="48">
        <v>0</v>
      </c>
      <c r="M259" s="49">
        <v>0</v>
      </c>
      <c r="N259" s="50">
        <v>0</v>
      </c>
      <c r="O259" s="51">
        <v>0</v>
      </c>
      <c r="P259" s="51">
        <v>0</v>
      </c>
      <c r="Q259" s="51">
        <v>0</v>
      </c>
      <c r="R259" s="51">
        <v>0</v>
      </c>
      <c r="S259" s="53">
        <f>J259-K259-L259-M259-N259-O259-P259-Q259</f>
        <v>0</v>
      </c>
      <c r="T259" s="69"/>
      <c r="U259" s="231"/>
      <c r="V259" s="231"/>
      <c r="W259" s="231"/>
      <c r="X259" s="234"/>
      <c r="Y259" s="231"/>
    </row>
    <row r="260" spans="2:18" ht="15.75" thickBot="1">
      <c r="B260" s="8"/>
      <c r="C260" s="7"/>
      <c r="D260" s="7"/>
      <c r="E260" s="6"/>
      <c r="F260" s="8"/>
      <c r="G260" s="8"/>
      <c r="H260" s="8"/>
      <c r="I260" s="8"/>
      <c r="J260" s="8"/>
      <c r="K260" s="54"/>
      <c r="L260" s="45"/>
      <c r="M260" s="55"/>
      <c r="N260" s="56"/>
      <c r="O260" s="52"/>
      <c r="P260" s="52"/>
      <c r="Q260" s="52"/>
      <c r="R260" s="52"/>
    </row>
    <row r="261" spans="1:25" s="177" customFormat="1" ht="49.5" thickBot="1">
      <c r="A261" s="166">
        <v>75</v>
      </c>
      <c r="B261" s="166">
        <v>24</v>
      </c>
      <c r="C261" s="227" t="s">
        <v>234</v>
      </c>
      <c r="D261" s="228"/>
      <c r="E261" s="186"/>
      <c r="J261" s="169">
        <f aca="true" t="shared" si="3" ref="J261:S261">SUM(J195:J259)</f>
        <v>502</v>
      </c>
      <c r="K261" s="170">
        <f t="shared" si="3"/>
        <v>432</v>
      </c>
      <c r="L261" s="171">
        <f t="shared" si="3"/>
        <v>29</v>
      </c>
      <c r="M261" s="171">
        <f t="shared" si="3"/>
        <v>34</v>
      </c>
      <c r="N261" s="171">
        <f t="shared" si="3"/>
        <v>1</v>
      </c>
      <c r="O261" s="171">
        <f t="shared" si="3"/>
        <v>0</v>
      </c>
      <c r="P261" s="171">
        <f t="shared" si="3"/>
        <v>0</v>
      </c>
      <c r="Q261" s="170">
        <f t="shared" si="3"/>
        <v>6</v>
      </c>
      <c r="R261" s="170">
        <f t="shared" si="3"/>
        <v>0</v>
      </c>
      <c r="S261" s="170">
        <f t="shared" si="3"/>
        <v>0</v>
      </c>
      <c r="T261" s="170"/>
      <c r="U261" s="173">
        <f>J261</f>
        <v>502</v>
      </c>
      <c r="V261" s="174">
        <f>L261+M261+N261+O261+P261</f>
        <v>64</v>
      </c>
      <c r="W261" s="126">
        <f>U261-V261</f>
        <v>438</v>
      </c>
      <c r="X261" s="175">
        <f>(U261-V261)/ABS(U261)</f>
        <v>0.8725099601593626</v>
      </c>
      <c r="Y261" s="176">
        <f>V261/U261%</f>
        <v>12.749003984063746</v>
      </c>
    </row>
    <row r="262" spans="1:25" s="18" customFormat="1" ht="15.75">
      <c r="A262" s="136"/>
      <c r="B262" s="136"/>
      <c r="C262" s="137"/>
      <c r="D262" s="138"/>
      <c r="E262" s="93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87"/>
      <c r="V262" s="187"/>
      <c r="W262" s="187"/>
      <c r="X262" s="188"/>
      <c r="Y262" s="189"/>
    </row>
    <row r="263" spans="2:18" ht="15.75" thickBot="1">
      <c r="B263" s="8"/>
      <c r="C263" s="7"/>
      <c r="D263" s="7"/>
      <c r="E263" s="6"/>
      <c r="F263" s="8"/>
      <c r="G263" s="8"/>
      <c r="H263" s="8"/>
      <c r="I263" s="8"/>
      <c r="J263" s="8"/>
      <c r="K263" s="54"/>
      <c r="L263" s="45"/>
      <c r="M263" s="55"/>
      <c r="N263" s="56"/>
      <c r="O263" s="63"/>
      <c r="P263" s="63"/>
      <c r="Q263" s="63"/>
      <c r="R263" s="63"/>
    </row>
    <row r="264" spans="2:25" ht="32.25" thickBot="1">
      <c r="B264" s="140"/>
      <c r="C264" s="224" t="s">
        <v>267</v>
      </c>
      <c r="D264" s="225"/>
      <c r="E264" s="225"/>
      <c r="F264" s="225"/>
      <c r="G264" s="225"/>
      <c r="H264" s="225"/>
      <c r="I264" s="225"/>
      <c r="J264" s="225"/>
      <c r="K264" s="225"/>
      <c r="L264" s="225"/>
      <c r="M264" s="225"/>
      <c r="N264" s="225"/>
      <c r="O264" s="225"/>
      <c r="P264" s="225"/>
      <c r="Q264" s="225"/>
      <c r="R264" s="225"/>
      <c r="S264" s="225"/>
      <c r="T264" s="225"/>
      <c r="U264" s="225"/>
      <c r="V264" s="225"/>
      <c r="W264" s="225"/>
      <c r="X264" s="225"/>
      <c r="Y264" s="226"/>
    </row>
    <row r="265" spans="2:15" ht="18"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</row>
    <row r="266" spans="1:25" s="219" customFormat="1" ht="142.5">
      <c r="A266" s="213" t="s">
        <v>261</v>
      </c>
      <c r="B266" s="214" t="s">
        <v>262</v>
      </c>
      <c r="C266" s="214" t="s">
        <v>0</v>
      </c>
      <c r="D266" s="214" t="s">
        <v>1</v>
      </c>
      <c r="E266" s="214" t="s">
        <v>287</v>
      </c>
      <c r="F266" s="214" t="s">
        <v>288</v>
      </c>
      <c r="G266" s="214" t="s">
        <v>289</v>
      </c>
      <c r="H266" s="214" t="s">
        <v>290</v>
      </c>
      <c r="I266" s="214" t="s">
        <v>291</v>
      </c>
      <c r="J266" s="214" t="s">
        <v>292</v>
      </c>
      <c r="K266" s="212" t="s">
        <v>293</v>
      </c>
      <c r="L266" s="215" t="s">
        <v>294</v>
      </c>
      <c r="M266" s="216" t="s">
        <v>295</v>
      </c>
      <c r="N266" s="217" t="s">
        <v>296</v>
      </c>
      <c r="O266" s="217" t="s">
        <v>263</v>
      </c>
      <c r="P266" s="217" t="s">
        <v>297</v>
      </c>
      <c r="Q266" s="217" t="s">
        <v>298</v>
      </c>
      <c r="R266" s="217" t="s">
        <v>299</v>
      </c>
      <c r="S266" s="217"/>
      <c r="T266" s="217"/>
      <c r="U266" s="218" t="s">
        <v>292</v>
      </c>
      <c r="V266" s="213" t="s">
        <v>300</v>
      </c>
      <c r="W266" s="213" t="s">
        <v>301</v>
      </c>
      <c r="X266" s="213" t="s">
        <v>302</v>
      </c>
      <c r="Y266" s="213" t="s">
        <v>303</v>
      </c>
    </row>
    <row r="267" spans="1:20" ht="15.75" thickBot="1">
      <c r="A267" s="56"/>
      <c r="B267" s="8"/>
      <c r="C267" s="7"/>
      <c r="D267" s="7"/>
      <c r="E267" s="6"/>
      <c r="F267" s="8"/>
      <c r="G267" s="8"/>
      <c r="H267" s="8"/>
      <c r="I267" s="8"/>
      <c r="J267" s="8"/>
      <c r="K267" s="54"/>
      <c r="L267" s="45"/>
      <c r="M267" s="55"/>
      <c r="N267" s="56"/>
      <c r="O267" s="52"/>
      <c r="P267" s="52"/>
      <c r="Q267" s="52"/>
      <c r="R267" s="52"/>
      <c r="S267" s="69"/>
      <c r="T267" s="69"/>
    </row>
    <row r="268" spans="1:20" ht="16.5" thickBot="1">
      <c r="A268" s="56"/>
      <c r="B268" s="8"/>
      <c r="C268" s="243" t="s">
        <v>278</v>
      </c>
      <c r="D268" s="244"/>
      <c r="E268" s="244"/>
      <c r="F268" s="244"/>
      <c r="G268" s="244"/>
      <c r="H268" s="244"/>
      <c r="I268" s="244"/>
      <c r="J268" s="244"/>
      <c r="K268" s="244"/>
      <c r="L268" s="244"/>
      <c r="M268" s="244"/>
      <c r="N268" s="244"/>
      <c r="O268" s="244"/>
      <c r="P268" s="244"/>
      <c r="Q268" s="244"/>
      <c r="R268" s="244"/>
      <c r="S268" s="245"/>
      <c r="T268" s="178"/>
    </row>
    <row r="269" spans="1:20" ht="15.75">
      <c r="A269" s="56"/>
      <c r="B269" s="8"/>
      <c r="C269" s="185"/>
      <c r="D269" s="178"/>
      <c r="E269" s="178"/>
      <c r="F269" s="178"/>
      <c r="G269" s="178"/>
      <c r="H269" s="178"/>
      <c r="I269" s="178"/>
      <c r="J269" s="178"/>
      <c r="K269" s="178"/>
      <c r="L269" s="178"/>
      <c r="M269" s="178"/>
      <c r="N269" s="178"/>
      <c r="O269" s="178"/>
      <c r="P269" s="178"/>
      <c r="Q269" s="178"/>
      <c r="R269" s="178"/>
      <c r="S269" s="178"/>
      <c r="T269" s="178"/>
    </row>
    <row r="270" spans="1:20" ht="84">
      <c r="A270" s="50" t="s">
        <v>197</v>
      </c>
      <c r="B270" s="15" t="s">
        <v>198</v>
      </c>
      <c r="C270" s="155" t="s">
        <v>0</v>
      </c>
      <c r="D270" s="155" t="s">
        <v>1</v>
      </c>
      <c r="E270" s="156" t="s">
        <v>304</v>
      </c>
      <c r="F270" s="156" t="s">
        <v>305</v>
      </c>
      <c r="G270" s="156" t="s">
        <v>306</v>
      </c>
      <c r="H270" s="156" t="s">
        <v>307</v>
      </c>
      <c r="I270" s="156" t="s">
        <v>308</v>
      </c>
      <c r="J270" s="157" t="s">
        <v>309</v>
      </c>
      <c r="K270" s="158" t="s">
        <v>310</v>
      </c>
      <c r="L270" s="159" t="s">
        <v>199</v>
      </c>
      <c r="M270" s="160" t="s">
        <v>311</v>
      </c>
      <c r="N270" s="161" t="s">
        <v>312</v>
      </c>
      <c r="O270" s="161" t="s">
        <v>263</v>
      </c>
      <c r="P270" s="161" t="s">
        <v>313</v>
      </c>
      <c r="Q270" s="161" t="s">
        <v>314</v>
      </c>
      <c r="R270" s="161" t="s">
        <v>315</v>
      </c>
      <c r="S270" s="161"/>
      <c r="T270" s="162"/>
    </row>
    <row r="271" spans="1:20" ht="15">
      <c r="A271" s="56"/>
      <c r="B271" s="8"/>
      <c r="C271" s="7"/>
      <c r="D271" s="7"/>
      <c r="E271" s="6"/>
      <c r="F271" s="8"/>
      <c r="G271" s="8"/>
      <c r="H271" s="8"/>
      <c r="I271" s="8"/>
      <c r="J271" s="8"/>
      <c r="K271" s="54"/>
      <c r="L271" s="45"/>
      <c r="M271" s="55"/>
      <c r="N271" s="56"/>
      <c r="O271" s="52"/>
      <c r="P271" s="52"/>
      <c r="Q271" s="52"/>
      <c r="R271" s="52"/>
      <c r="S271" s="69"/>
      <c r="T271" s="69"/>
    </row>
    <row r="272" spans="1:20" ht="15">
      <c r="A272" s="50">
        <v>76</v>
      </c>
      <c r="B272" s="15">
        <v>1</v>
      </c>
      <c r="C272" s="14" t="s">
        <v>235</v>
      </c>
      <c r="D272" s="14" t="s">
        <v>41</v>
      </c>
      <c r="E272" s="13"/>
      <c r="F272" s="15" t="s">
        <v>201</v>
      </c>
      <c r="G272" s="15">
        <v>31</v>
      </c>
      <c r="H272" s="15">
        <v>4</v>
      </c>
      <c r="I272" s="15">
        <v>0</v>
      </c>
      <c r="J272" s="15">
        <f>(G272-H272-I272)</f>
        <v>27</v>
      </c>
      <c r="K272" s="47">
        <v>23</v>
      </c>
      <c r="L272" s="48">
        <v>0</v>
      </c>
      <c r="M272" s="49">
        <v>0</v>
      </c>
      <c r="N272" s="50">
        <v>0</v>
      </c>
      <c r="O272" s="51">
        <v>2</v>
      </c>
      <c r="P272" s="51">
        <v>0</v>
      </c>
      <c r="Q272" s="51">
        <v>0</v>
      </c>
      <c r="R272" s="51">
        <v>4</v>
      </c>
      <c r="S272" s="53">
        <f>J272-K272-L272-M272-N272-O272-P272-Q272</f>
        <v>2</v>
      </c>
      <c r="T272" s="69"/>
    </row>
    <row r="273" spans="2:18" ht="15.75" thickBot="1">
      <c r="B273" s="8"/>
      <c r="C273" s="7"/>
      <c r="D273" s="7"/>
      <c r="E273" s="6"/>
      <c r="F273" s="8"/>
      <c r="G273" s="8"/>
      <c r="H273" s="8"/>
      <c r="I273" s="8"/>
      <c r="J273" s="8"/>
      <c r="K273" s="44"/>
      <c r="L273" s="45"/>
      <c r="N273" s="56"/>
      <c r="O273" s="52"/>
      <c r="P273" s="52"/>
      <c r="Q273" s="52"/>
      <c r="R273" s="52"/>
    </row>
    <row r="274" spans="2:20" ht="15.75" thickBot="1">
      <c r="B274" s="8"/>
      <c r="C274" s="237" t="s">
        <v>236</v>
      </c>
      <c r="D274" s="238"/>
      <c r="E274" s="238"/>
      <c r="F274" s="238"/>
      <c r="G274" s="238"/>
      <c r="H274" s="238"/>
      <c r="I274" s="238"/>
      <c r="J274" s="238"/>
      <c r="K274" s="238"/>
      <c r="L274" s="238"/>
      <c r="M274" s="241"/>
      <c r="N274" s="239"/>
      <c r="O274" s="239"/>
      <c r="P274" s="239"/>
      <c r="Q274" s="239"/>
      <c r="R274" s="239"/>
      <c r="S274" s="240"/>
      <c r="T274" s="165"/>
    </row>
    <row r="275" spans="2:18" ht="15">
      <c r="B275" s="8"/>
      <c r="C275" s="7"/>
      <c r="D275" s="7"/>
      <c r="E275" s="6"/>
      <c r="F275" s="8"/>
      <c r="G275" s="8"/>
      <c r="H275" s="8"/>
      <c r="I275" s="8"/>
      <c r="J275" s="8"/>
      <c r="K275" s="44"/>
      <c r="L275" s="45"/>
      <c r="N275" s="21"/>
      <c r="O275" s="21"/>
      <c r="P275" s="21"/>
      <c r="Q275" s="21"/>
      <c r="R275" s="21"/>
    </row>
    <row r="276" spans="1:20" ht="84">
      <c r="A276" s="50" t="s">
        <v>197</v>
      </c>
      <c r="B276" s="15" t="s">
        <v>198</v>
      </c>
      <c r="C276" s="155" t="s">
        <v>0</v>
      </c>
      <c r="D276" s="156" t="s">
        <v>1</v>
      </c>
      <c r="E276" s="156" t="s">
        <v>304</v>
      </c>
      <c r="F276" s="156" t="s">
        <v>305</v>
      </c>
      <c r="G276" s="156" t="s">
        <v>306</v>
      </c>
      <c r="H276" s="156" t="s">
        <v>307</v>
      </c>
      <c r="I276" s="156" t="s">
        <v>308</v>
      </c>
      <c r="J276" s="157" t="s">
        <v>309</v>
      </c>
      <c r="K276" s="158" t="s">
        <v>310</v>
      </c>
      <c r="L276" s="159" t="s">
        <v>199</v>
      </c>
      <c r="M276" s="160" t="s">
        <v>311</v>
      </c>
      <c r="N276" s="161" t="s">
        <v>312</v>
      </c>
      <c r="O276" s="161" t="s">
        <v>263</v>
      </c>
      <c r="P276" s="161" t="s">
        <v>313</v>
      </c>
      <c r="Q276" s="161" t="s">
        <v>314</v>
      </c>
      <c r="R276" s="161" t="s">
        <v>315</v>
      </c>
      <c r="S276" s="161"/>
      <c r="T276" s="162"/>
    </row>
    <row r="277" spans="1:18" ht="15">
      <c r="A277" s="56"/>
      <c r="B277" s="8"/>
      <c r="C277" s="7"/>
      <c r="D277" s="7"/>
      <c r="E277" s="6"/>
      <c r="F277" s="8"/>
      <c r="G277" s="8"/>
      <c r="H277" s="8"/>
      <c r="I277" s="8"/>
      <c r="J277" s="9"/>
      <c r="K277" s="44"/>
      <c r="L277" s="10"/>
      <c r="M277" s="11"/>
      <c r="N277" s="76"/>
      <c r="O277" s="76"/>
      <c r="P277" s="76"/>
      <c r="Q277" s="76"/>
      <c r="R277" s="76"/>
    </row>
    <row r="278" spans="1:20" ht="15">
      <c r="A278" s="50">
        <v>77</v>
      </c>
      <c r="B278" s="15">
        <v>2</v>
      </c>
      <c r="C278" s="14" t="s">
        <v>18</v>
      </c>
      <c r="D278" s="14" t="s">
        <v>19</v>
      </c>
      <c r="E278" s="13">
        <v>2020</v>
      </c>
      <c r="F278" s="15" t="s">
        <v>225</v>
      </c>
      <c r="G278" s="15">
        <v>31</v>
      </c>
      <c r="H278" s="15">
        <v>4</v>
      </c>
      <c r="I278" s="15">
        <v>0</v>
      </c>
      <c r="J278" s="15">
        <f aca="true" t="shared" si="4" ref="J278:J304">(G278-H278-I278)</f>
        <v>27</v>
      </c>
      <c r="K278" s="47">
        <v>25</v>
      </c>
      <c r="L278" s="48">
        <v>2</v>
      </c>
      <c r="M278" s="49">
        <v>0</v>
      </c>
      <c r="N278" s="50">
        <v>0</v>
      </c>
      <c r="O278" s="51">
        <v>0</v>
      </c>
      <c r="P278" s="51">
        <v>0</v>
      </c>
      <c r="Q278" s="51">
        <v>0</v>
      </c>
      <c r="R278" s="51">
        <v>4</v>
      </c>
      <c r="S278" s="53">
        <f aca="true" t="shared" si="5" ref="S278:S304">J278-K278-L278-M278-N278-O278-P278-Q278</f>
        <v>0</v>
      </c>
      <c r="T278" s="69"/>
    </row>
    <row r="279" spans="1:20" ht="15">
      <c r="A279" s="50">
        <v>78</v>
      </c>
      <c r="B279" s="15">
        <v>3</v>
      </c>
      <c r="C279" s="14" t="s">
        <v>284</v>
      </c>
      <c r="D279" s="14" t="s">
        <v>285</v>
      </c>
      <c r="E279" s="17">
        <v>10084</v>
      </c>
      <c r="F279" s="15" t="s">
        <v>225</v>
      </c>
      <c r="G279" s="15">
        <v>31</v>
      </c>
      <c r="H279" s="15">
        <v>4</v>
      </c>
      <c r="I279" s="15">
        <v>0</v>
      </c>
      <c r="J279" s="15">
        <f t="shared" si="4"/>
        <v>27</v>
      </c>
      <c r="K279" s="47">
        <v>25</v>
      </c>
      <c r="L279" s="48">
        <v>2</v>
      </c>
      <c r="M279" s="49">
        <v>0</v>
      </c>
      <c r="N279" s="50">
        <v>0</v>
      </c>
      <c r="O279" s="51">
        <v>0</v>
      </c>
      <c r="P279" s="51">
        <v>0</v>
      </c>
      <c r="Q279" s="51">
        <v>0</v>
      </c>
      <c r="R279" s="51">
        <v>4</v>
      </c>
      <c r="S279" s="53">
        <f t="shared" si="5"/>
        <v>0</v>
      </c>
      <c r="T279" s="69"/>
    </row>
    <row r="280" spans="1:20" ht="15">
      <c r="A280" s="50">
        <v>79</v>
      </c>
      <c r="B280" s="15">
        <v>4</v>
      </c>
      <c r="C280" s="14" t="s">
        <v>318</v>
      </c>
      <c r="D280" s="14" t="s">
        <v>55</v>
      </c>
      <c r="E280" s="17">
        <v>9897</v>
      </c>
      <c r="F280" s="15" t="s">
        <v>103</v>
      </c>
      <c r="G280" s="15">
        <v>31</v>
      </c>
      <c r="H280" s="15">
        <v>4</v>
      </c>
      <c r="I280" s="15">
        <v>0</v>
      </c>
      <c r="J280" s="15">
        <f t="shared" si="4"/>
        <v>27</v>
      </c>
      <c r="K280" s="47">
        <v>26</v>
      </c>
      <c r="L280" s="48">
        <v>1</v>
      </c>
      <c r="M280" s="49">
        <v>0</v>
      </c>
      <c r="N280" s="50">
        <v>0</v>
      </c>
      <c r="O280" s="51">
        <v>0</v>
      </c>
      <c r="P280" s="51">
        <v>0</v>
      </c>
      <c r="Q280" s="51">
        <v>0</v>
      </c>
      <c r="R280" s="51">
        <v>4</v>
      </c>
      <c r="S280" s="53">
        <f t="shared" si="5"/>
        <v>0</v>
      </c>
      <c r="T280" s="69"/>
    </row>
    <row r="281" spans="1:20" ht="15">
      <c r="A281" s="50">
        <v>80</v>
      </c>
      <c r="B281" s="15">
        <v>5</v>
      </c>
      <c r="C281" s="14" t="s">
        <v>42</v>
      </c>
      <c r="D281" s="14" t="s">
        <v>44</v>
      </c>
      <c r="E281" s="13">
        <v>172</v>
      </c>
      <c r="F281" s="15" t="s">
        <v>5</v>
      </c>
      <c r="G281" s="15">
        <v>31</v>
      </c>
      <c r="H281" s="15">
        <v>4</v>
      </c>
      <c r="I281" s="15">
        <v>0</v>
      </c>
      <c r="J281" s="15">
        <f t="shared" si="4"/>
        <v>27</v>
      </c>
      <c r="K281" s="47">
        <v>27</v>
      </c>
      <c r="L281" s="48">
        <v>0</v>
      </c>
      <c r="M281" s="49">
        <v>0</v>
      </c>
      <c r="N281" s="50">
        <v>0</v>
      </c>
      <c r="O281" s="51">
        <v>0</v>
      </c>
      <c r="P281" s="51">
        <v>0</v>
      </c>
      <c r="Q281" s="51">
        <v>0</v>
      </c>
      <c r="R281" s="51">
        <v>4</v>
      </c>
      <c r="S281" s="53">
        <f t="shared" si="5"/>
        <v>0</v>
      </c>
      <c r="T281" s="69"/>
    </row>
    <row r="282" spans="1:20" ht="15">
      <c r="A282" s="50">
        <v>81</v>
      </c>
      <c r="B282" s="15">
        <v>6</v>
      </c>
      <c r="C282" s="14" t="s">
        <v>52</v>
      </c>
      <c r="D282" s="14" t="s">
        <v>55</v>
      </c>
      <c r="E282" s="13">
        <v>534</v>
      </c>
      <c r="F282" s="15" t="s">
        <v>225</v>
      </c>
      <c r="G282" s="15">
        <v>31</v>
      </c>
      <c r="H282" s="15">
        <v>4</v>
      </c>
      <c r="I282" s="15">
        <v>0</v>
      </c>
      <c r="J282" s="15">
        <f t="shared" si="4"/>
        <v>27</v>
      </c>
      <c r="K282" s="47">
        <v>23</v>
      </c>
      <c r="L282" s="48">
        <v>3</v>
      </c>
      <c r="M282" s="49">
        <v>0</v>
      </c>
      <c r="N282" s="50">
        <v>0</v>
      </c>
      <c r="O282" s="51">
        <v>0</v>
      </c>
      <c r="P282" s="51">
        <v>1</v>
      </c>
      <c r="Q282" s="51">
        <v>0</v>
      </c>
      <c r="R282" s="51">
        <v>4</v>
      </c>
      <c r="S282" s="53">
        <f t="shared" si="5"/>
        <v>0</v>
      </c>
      <c r="T282" s="69"/>
    </row>
    <row r="283" spans="1:20" ht="15">
      <c r="A283" s="50">
        <v>82</v>
      </c>
      <c r="B283" s="15">
        <v>7</v>
      </c>
      <c r="C283" s="14" t="s">
        <v>73</v>
      </c>
      <c r="D283" s="14" t="s">
        <v>74</v>
      </c>
      <c r="E283" s="13">
        <v>185</v>
      </c>
      <c r="F283" s="15" t="s">
        <v>5</v>
      </c>
      <c r="G283" s="15">
        <v>31</v>
      </c>
      <c r="H283" s="15">
        <v>4</v>
      </c>
      <c r="I283" s="15">
        <v>0</v>
      </c>
      <c r="J283" s="15">
        <f t="shared" si="4"/>
        <v>27</v>
      </c>
      <c r="K283" s="47">
        <v>25</v>
      </c>
      <c r="L283" s="48">
        <v>2</v>
      </c>
      <c r="M283" s="49">
        <v>0</v>
      </c>
      <c r="N283" s="50">
        <v>0</v>
      </c>
      <c r="O283" s="51">
        <v>0</v>
      </c>
      <c r="P283" s="51">
        <v>0</v>
      </c>
      <c r="Q283" s="51">
        <v>0</v>
      </c>
      <c r="R283" s="51">
        <v>4</v>
      </c>
      <c r="S283" s="53">
        <f t="shared" si="5"/>
        <v>0</v>
      </c>
      <c r="T283" s="69"/>
    </row>
    <row r="284" spans="1:20" ht="15">
      <c r="A284" s="50">
        <v>83</v>
      </c>
      <c r="B284" s="15">
        <v>8</v>
      </c>
      <c r="C284" s="14" t="s">
        <v>78</v>
      </c>
      <c r="D284" s="14" t="s">
        <v>237</v>
      </c>
      <c r="E284" s="13">
        <v>182</v>
      </c>
      <c r="F284" s="15" t="s">
        <v>5</v>
      </c>
      <c r="G284" s="15">
        <v>31</v>
      </c>
      <c r="H284" s="15">
        <v>4</v>
      </c>
      <c r="I284" s="15">
        <v>0</v>
      </c>
      <c r="J284" s="15">
        <f t="shared" si="4"/>
        <v>27</v>
      </c>
      <c r="K284" s="47">
        <v>24</v>
      </c>
      <c r="L284" s="48">
        <v>0</v>
      </c>
      <c r="M284" s="49">
        <v>0</v>
      </c>
      <c r="N284" s="50">
        <v>0</v>
      </c>
      <c r="O284" s="51">
        <v>0</v>
      </c>
      <c r="P284" s="51">
        <v>0</v>
      </c>
      <c r="Q284" s="51">
        <v>1</v>
      </c>
      <c r="R284" s="51">
        <v>6</v>
      </c>
      <c r="S284" s="53">
        <f t="shared" si="5"/>
        <v>2</v>
      </c>
      <c r="T284" s="69"/>
    </row>
    <row r="285" spans="1:20" ht="15">
      <c r="A285" s="50">
        <v>84</v>
      </c>
      <c r="B285" s="15">
        <v>9</v>
      </c>
      <c r="C285" s="14" t="s">
        <v>78</v>
      </c>
      <c r="D285" s="14" t="s">
        <v>82</v>
      </c>
      <c r="E285" s="13">
        <v>175</v>
      </c>
      <c r="F285" s="15" t="s">
        <v>5</v>
      </c>
      <c r="G285" s="15">
        <v>31</v>
      </c>
      <c r="H285" s="15">
        <v>4</v>
      </c>
      <c r="I285" s="15">
        <v>0</v>
      </c>
      <c r="J285" s="15">
        <f t="shared" si="4"/>
        <v>27</v>
      </c>
      <c r="K285" s="47">
        <v>19</v>
      </c>
      <c r="L285" s="48">
        <v>7</v>
      </c>
      <c r="M285" s="49">
        <v>0</v>
      </c>
      <c r="N285" s="50">
        <v>1</v>
      </c>
      <c r="O285" s="51">
        <v>0</v>
      </c>
      <c r="P285" s="51">
        <v>0</v>
      </c>
      <c r="Q285" s="51">
        <v>0</v>
      </c>
      <c r="R285" s="51">
        <v>4</v>
      </c>
      <c r="S285" s="53">
        <f t="shared" si="5"/>
        <v>0</v>
      </c>
      <c r="T285" s="69"/>
    </row>
    <row r="286" spans="1:20" ht="15">
      <c r="A286" s="50">
        <v>85</v>
      </c>
      <c r="B286" s="15">
        <v>10</v>
      </c>
      <c r="C286" s="14" t="s">
        <v>93</v>
      </c>
      <c r="D286" s="14" t="s">
        <v>20</v>
      </c>
      <c r="E286" s="17">
        <v>10087</v>
      </c>
      <c r="F286" s="15" t="s">
        <v>103</v>
      </c>
      <c r="G286" s="15">
        <v>31</v>
      </c>
      <c r="H286" s="15">
        <v>4</v>
      </c>
      <c r="I286" s="15">
        <v>0</v>
      </c>
      <c r="J286" s="15">
        <f t="shared" si="4"/>
        <v>27</v>
      </c>
      <c r="K286" s="47">
        <v>25</v>
      </c>
      <c r="L286" s="48">
        <v>1</v>
      </c>
      <c r="M286" s="49">
        <v>0</v>
      </c>
      <c r="N286" s="50">
        <v>0</v>
      </c>
      <c r="O286" s="51">
        <v>0</v>
      </c>
      <c r="P286" s="51">
        <v>0</v>
      </c>
      <c r="Q286" s="51">
        <v>0</v>
      </c>
      <c r="R286" s="51">
        <v>5</v>
      </c>
      <c r="S286" s="53">
        <f t="shared" si="5"/>
        <v>1</v>
      </c>
      <c r="T286" s="69"/>
    </row>
    <row r="287" spans="1:20" ht="15">
      <c r="A287" s="50">
        <v>86</v>
      </c>
      <c r="B287" s="15">
        <v>11</v>
      </c>
      <c r="C287" s="14" t="s">
        <v>100</v>
      </c>
      <c r="D287" s="14" t="s">
        <v>101</v>
      </c>
      <c r="E287" s="13">
        <v>76</v>
      </c>
      <c r="F287" s="15" t="s">
        <v>5</v>
      </c>
      <c r="G287" s="15">
        <v>31</v>
      </c>
      <c r="H287" s="15">
        <v>4</v>
      </c>
      <c r="I287" s="15">
        <v>0</v>
      </c>
      <c r="J287" s="15">
        <f t="shared" si="4"/>
        <v>27</v>
      </c>
      <c r="K287" s="47">
        <v>15</v>
      </c>
      <c r="L287" s="48">
        <v>11</v>
      </c>
      <c r="M287" s="49">
        <v>0</v>
      </c>
      <c r="N287" s="50">
        <v>0</v>
      </c>
      <c r="O287" s="51">
        <v>0</v>
      </c>
      <c r="P287" s="51">
        <v>0</v>
      </c>
      <c r="Q287" s="51">
        <v>0</v>
      </c>
      <c r="R287" s="51">
        <v>5</v>
      </c>
      <c r="S287" s="53">
        <f t="shared" si="5"/>
        <v>1</v>
      </c>
      <c r="T287" s="69"/>
    </row>
    <row r="288" spans="1:20" ht="15">
      <c r="A288" s="50">
        <v>87</v>
      </c>
      <c r="B288" s="15">
        <v>12</v>
      </c>
      <c r="C288" s="14" t="s">
        <v>100</v>
      </c>
      <c r="D288" s="14" t="s">
        <v>14</v>
      </c>
      <c r="E288" s="13">
        <v>2023</v>
      </c>
      <c r="F288" s="15" t="s">
        <v>164</v>
      </c>
      <c r="G288" s="15">
        <v>31</v>
      </c>
      <c r="H288" s="15">
        <v>4</v>
      </c>
      <c r="I288" s="15">
        <v>0</v>
      </c>
      <c r="J288" s="15">
        <f t="shared" si="4"/>
        <v>27</v>
      </c>
      <c r="K288" s="47">
        <v>26</v>
      </c>
      <c r="L288" s="48">
        <v>1</v>
      </c>
      <c r="M288" s="49">
        <v>0</v>
      </c>
      <c r="N288" s="50">
        <v>0</v>
      </c>
      <c r="O288" s="51">
        <v>0</v>
      </c>
      <c r="P288" s="51">
        <v>0</v>
      </c>
      <c r="Q288" s="51">
        <v>0</v>
      </c>
      <c r="R288" s="51">
        <v>4</v>
      </c>
      <c r="S288" s="53">
        <f t="shared" si="5"/>
        <v>0</v>
      </c>
      <c r="T288" s="69"/>
    </row>
    <row r="289" spans="1:20" ht="15">
      <c r="A289" s="50">
        <v>88</v>
      </c>
      <c r="B289" s="15">
        <v>13</v>
      </c>
      <c r="C289" s="14" t="s">
        <v>319</v>
      </c>
      <c r="D289" s="14" t="s">
        <v>132</v>
      </c>
      <c r="E289" s="13">
        <v>9898</v>
      </c>
      <c r="F289" s="15" t="s">
        <v>103</v>
      </c>
      <c r="G289" s="15">
        <v>31</v>
      </c>
      <c r="H289" s="15">
        <v>4</v>
      </c>
      <c r="I289" s="15">
        <v>0</v>
      </c>
      <c r="J289" s="15">
        <f t="shared" si="4"/>
        <v>27</v>
      </c>
      <c r="K289" s="47">
        <v>28</v>
      </c>
      <c r="L289" s="48">
        <v>0</v>
      </c>
      <c r="M289" s="49">
        <v>0</v>
      </c>
      <c r="N289" s="50">
        <v>0</v>
      </c>
      <c r="O289" s="51">
        <v>0</v>
      </c>
      <c r="P289" s="51">
        <v>0</v>
      </c>
      <c r="Q289" s="51">
        <v>0</v>
      </c>
      <c r="R289" s="51">
        <v>3</v>
      </c>
      <c r="S289" s="53">
        <f t="shared" si="5"/>
        <v>-1</v>
      </c>
      <c r="T289" s="69"/>
    </row>
    <row r="290" spans="1:20" ht="15">
      <c r="A290" s="50">
        <v>89</v>
      </c>
      <c r="B290" s="15">
        <v>14</v>
      </c>
      <c r="C290" s="14" t="s">
        <v>320</v>
      </c>
      <c r="D290" s="14" t="s">
        <v>14</v>
      </c>
      <c r="E290" s="13">
        <v>2062</v>
      </c>
      <c r="F290" s="15" t="s">
        <v>103</v>
      </c>
      <c r="G290" s="15">
        <v>31</v>
      </c>
      <c r="H290" s="15">
        <v>4</v>
      </c>
      <c r="I290" s="15">
        <v>0</v>
      </c>
      <c r="J290" s="15">
        <f t="shared" si="4"/>
        <v>27</v>
      </c>
      <c r="K290" s="47">
        <v>25</v>
      </c>
      <c r="L290" s="48">
        <v>1</v>
      </c>
      <c r="M290" s="49">
        <v>0</v>
      </c>
      <c r="N290" s="50">
        <v>0</v>
      </c>
      <c r="O290" s="51">
        <v>0</v>
      </c>
      <c r="P290" s="51">
        <v>0</v>
      </c>
      <c r="Q290" s="51">
        <v>0</v>
      </c>
      <c r="R290" s="51">
        <v>5</v>
      </c>
      <c r="S290" s="53">
        <f t="shared" si="5"/>
        <v>1</v>
      </c>
      <c r="T290" s="69"/>
    </row>
    <row r="291" spans="1:20" ht="15">
      <c r="A291" s="50">
        <v>90</v>
      </c>
      <c r="B291" s="15">
        <v>15</v>
      </c>
      <c r="C291" s="14" t="s">
        <v>108</v>
      </c>
      <c r="D291" s="14" t="s">
        <v>109</v>
      </c>
      <c r="E291" s="13">
        <v>537</v>
      </c>
      <c r="F291" s="15" t="s">
        <v>5</v>
      </c>
      <c r="G291" s="15">
        <v>31</v>
      </c>
      <c r="H291" s="15">
        <v>4</v>
      </c>
      <c r="I291" s="15">
        <v>0</v>
      </c>
      <c r="J291" s="15">
        <f t="shared" si="4"/>
        <v>27</v>
      </c>
      <c r="K291" s="47">
        <v>23</v>
      </c>
      <c r="L291" s="48">
        <v>3</v>
      </c>
      <c r="M291" s="49">
        <v>0</v>
      </c>
      <c r="N291" s="50">
        <v>0</v>
      </c>
      <c r="O291" s="51">
        <v>0</v>
      </c>
      <c r="P291" s="51">
        <v>0</v>
      </c>
      <c r="Q291" s="51">
        <v>0</v>
      </c>
      <c r="R291" s="51">
        <v>5</v>
      </c>
      <c r="S291" s="53">
        <f t="shared" si="5"/>
        <v>1</v>
      </c>
      <c r="T291" s="69"/>
    </row>
    <row r="292" spans="1:20" ht="15">
      <c r="A292" s="50">
        <v>91</v>
      </c>
      <c r="B292" s="15">
        <v>16</v>
      </c>
      <c r="C292" s="14" t="s">
        <v>116</v>
      </c>
      <c r="D292" s="14" t="s">
        <v>41</v>
      </c>
      <c r="E292" s="13">
        <v>2011</v>
      </c>
      <c r="F292" s="15" t="s">
        <v>5</v>
      </c>
      <c r="G292" s="15">
        <v>31</v>
      </c>
      <c r="H292" s="15">
        <v>4</v>
      </c>
      <c r="I292" s="15">
        <v>0</v>
      </c>
      <c r="J292" s="15">
        <f t="shared" si="4"/>
        <v>27</v>
      </c>
      <c r="K292" s="47">
        <v>19</v>
      </c>
      <c r="L292" s="48">
        <v>1</v>
      </c>
      <c r="M292" s="49">
        <v>7</v>
      </c>
      <c r="N292" s="50">
        <v>0</v>
      </c>
      <c r="O292" s="51">
        <v>0</v>
      </c>
      <c r="P292" s="51">
        <v>0</v>
      </c>
      <c r="Q292" s="51">
        <v>0</v>
      </c>
      <c r="R292" s="51">
        <v>4</v>
      </c>
      <c r="S292" s="53">
        <f t="shared" si="5"/>
        <v>0</v>
      </c>
      <c r="T292" s="69"/>
    </row>
    <row r="293" spans="1:20" ht="15">
      <c r="A293" s="50">
        <v>92</v>
      </c>
      <c r="B293" s="15">
        <v>17</v>
      </c>
      <c r="C293" s="14" t="s">
        <v>122</v>
      </c>
      <c r="D293" s="14" t="s">
        <v>92</v>
      </c>
      <c r="E293" s="13">
        <v>171</v>
      </c>
      <c r="F293" s="15" t="s">
        <v>5</v>
      </c>
      <c r="G293" s="15">
        <v>31</v>
      </c>
      <c r="H293" s="15">
        <v>4</v>
      </c>
      <c r="I293" s="15">
        <v>0</v>
      </c>
      <c r="J293" s="15">
        <f t="shared" si="4"/>
        <v>27</v>
      </c>
      <c r="K293" s="47">
        <v>26</v>
      </c>
      <c r="L293" s="48">
        <v>0</v>
      </c>
      <c r="M293" s="49">
        <v>0</v>
      </c>
      <c r="N293" s="50">
        <v>0</v>
      </c>
      <c r="O293" s="51">
        <v>0</v>
      </c>
      <c r="P293" s="51">
        <v>0</v>
      </c>
      <c r="Q293" s="51">
        <v>0</v>
      </c>
      <c r="R293" s="51">
        <v>5</v>
      </c>
      <c r="S293" s="53">
        <f t="shared" si="5"/>
        <v>1</v>
      </c>
      <c r="T293" s="69"/>
    </row>
    <row r="294" spans="1:20" ht="15">
      <c r="A294" s="50">
        <v>93</v>
      </c>
      <c r="B294" s="15">
        <v>18</v>
      </c>
      <c r="C294" s="14" t="s">
        <v>124</v>
      </c>
      <c r="D294" s="14" t="s">
        <v>20</v>
      </c>
      <c r="E294" s="13">
        <v>173</v>
      </c>
      <c r="F294" s="15" t="s">
        <v>5</v>
      </c>
      <c r="G294" s="15">
        <v>31</v>
      </c>
      <c r="H294" s="15">
        <v>4</v>
      </c>
      <c r="I294" s="15">
        <v>0</v>
      </c>
      <c r="J294" s="15">
        <f t="shared" si="4"/>
        <v>27</v>
      </c>
      <c r="K294" s="47">
        <v>27</v>
      </c>
      <c r="L294" s="48">
        <v>0</v>
      </c>
      <c r="M294" s="49">
        <v>0</v>
      </c>
      <c r="N294" s="50">
        <v>0</v>
      </c>
      <c r="O294" s="51">
        <v>0</v>
      </c>
      <c r="P294" s="51">
        <v>0</v>
      </c>
      <c r="Q294" s="51">
        <v>0</v>
      </c>
      <c r="R294" s="51">
        <v>4</v>
      </c>
      <c r="S294" s="53">
        <f t="shared" si="5"/>
        <v>0</v>
      </c>
      <c r="T294" s="69"/>
    </row>
    <row r="295" spans="1:20" ht="15">
      <c r="A295" s="50">
        <v>94</v>
      </c>
      <c r="B295" s="15">
        <v>19</v>
      </c>
      <c r="C295" s="14" t="s">
        <v>128</v>
      </c>
      <c r="D295" s="14" t="s">
        <v>74</v>
      </c>
      <c r="E295" s="13">
        <v>112</v>
      </c>
      <c r="F295" s="15" t="s">
        <v>5</v>
      </c>
      <c r="G295" s="15">
        <v>31</v>
      </c>
      <c r="H295" s="15">
        <v>4</v>
      </c>
      <c r="I295" s="15">
        <v>0</v>
      </c>
      <c r="J295" s="15">
        <f t="shared" si="4"/>
        <v>27</v>
      </c>
      <c r="K295" s="47">
        <v>23</v>
      </c>
      <c r="L295" s="48">
        <v>4</v>
      </c>
      <c r="M295" s="49">
        <v>0</v>
      </c>
      <c r="N295" s="50">
        <v>0</v>
      </c>
      <c r="O295" s="51">
        <v>0</v>
      </c>
      <c r="P295" s="51">
        <v>0</v>
      </c>
      <c r="Q295" s="51">
        <v>0</v>
      </c>
      <c r="R295" s="51">
        <v>4</v>
      </c>
      <c r="S295" s="53">
        <f t="shared" si="5"/>
        <v>0</v>
      </c>
      <c r="T295" s="69"/>
    </row>
    <row r="296" spans="1:20" ht="15">
      <c r="A296" s="50">
        <v>95</v>
      </c>
      <c r="B296" s="95">
        <v>20</v>
      </c>
      <c r="C296" s="96" t="s">
        <v>133</v>
      </c>
      <c r="D296" s="96" t="s">
        <v>19</v>
      </c>
      <c r="E296" s="97">
        <v>2021</v>
      </c>
      <c r="F296" s="95" t="s">
        <v>5</v>
      </c>
      <c r="G296" s="15">
        <v>31</v>
      </c>
      <c r="H296" s="15">
        <v>4</v>
      </c>
      <c r="I296" s="15">
        <v>0</v>
      </c>
      <c r="J296" s="15">
        <f t="shared" si="4"/>
        <v>27</v>
      </c>
      <c r="K296" s="47">
        <v>24</v>
      </c>
      <c r="L296" s="48">
        <v>1</v>
      </c>
      <c r="M296" s="49">
        <v>0</v>
      </c>
      <c r="N296" s="50">
        <v>0</v>
      </c>
      <c r="O296" s="51">
        <v>0</v>
      </c>
      <c r="P296" s="51">
        <v>0</v>
      </c>
      <c r="Q296" s="51">
        <v>2</v>
      </c>
      <c r="R296" s="51">
        <v>4</v>
      </c>
      <c r="S296" s="53">
        <f t="shared" si="5"/>
        <v>0</v>
      </c>
      <c r="T296" s="69"/>
    </row>
    <row r="297" spans="1:20" ht="15">
      <c r="A297" s="50">
        <v>96</v>
      </c>
      <c r="B297" s="15">
        <v>21</v>
      </c>
      <c r="C297" s="14" t="s">
        <v>141</v>
      </c>
      <c r="D297" s="14" t="s">
        <v>92</v>
      </c>
      <c r="E297" s="13">
        <v>177</v>
      </c>
      <c r="F297" s="15" t="s">
        <v>5</v>
      </c>
      <c r="G297" s="15">
        <v>31</v>
      </c>
      <c r="H297" s="15">
        <v>4</v>
      </c>
      <c r="I297" s="15">
        <v>0</v>
      </c>
      <c r="J297" s="15">
        <f t="shared" si="4"/>
        <v>27</v>
      </c>
      <c r="K297" s="47">
        <v>17</v>
      </c>
      <c r="L297" s="48">
        <v>10</v>
      </c>
      <c r="M297" s="49">
        <v>0</v>
      </c>
      <c r="N297" s="50">
        <v>0</v>
      </c>
      <c r="O297" s="51">
        <v>0</v>
      </c>
      <c r="P297" s="51">
        <v>0</v>
      </c>
      <c r="Q297" s="51">
        <v>0</v>
      </c>
      <c r="R297" s="51">
        <v>4</v>
      </c>
      <c r="S297" s="53">
        <f t="shared" si="5"/>
        <v>0</v>
      </c>
      <c r="T297" s="69"/>
    </row>
    <row r="298" spans="1:20" ht="15">
      <c r="A298" s="50">
        <v>97</v>
      </c>
      <c r="B298" s="15">
        <v>22</v>
      </c>
      <c r="C298" s="14" t="s">
        <v>321</v>
      </c>
      <c r="D298" s="14" t="s">
        <v>322</v>
      </c>
      <c r="E298" s="17">
        <v>10051</v>
      </c>
      <c r="F298" s="15" t="s">
        <v>103</v>
      </c>
      <c r="G298" s="15">
        <v>31</v>
      </c>
      <c r="H298" s="15">
        <v>4</v>
      </c>
      <c r="I298" s="15">
        <v>0</v>
      </c>
      <c r="J298" s="15">
        <f t="shared" si="4"/>
        <v>27</v>
      </c>
      <c r="K298" s="47">
        <v>24</v>
      </c>
      <c r="L298" s="48">
        <v>3</v>
      </c>
      <c r="M298" s="49">
        <v>0</v>
      </c>
      <c r="N298" s="50">
        <v>0</v>
      </c>
      <c r="O298" s="51">
        <v>0</v>
      </c>
      <c r="P298" s="51">
        <v>0</v>
      </c>
      <c r="Q298" s="51">
        <v>0</v>
      </c>
      <c r="R298" s="51">
        <v>4</v>
      </c>
      <c r="S298" s="53">
        <f t="shared" si="5"/>
        <v>0</v>
      </c>
      <c r="T298" s="69"/>
    </row>
    <row r="299" spans="1:20" ht="15">
      <c r="A299" s="50">
        <v>98</v>
      </c>
      <c r="B299" s="15">
        <v>23</v>
      </c>
      <c r="C299" s="14" t="s">
        <v>151</v>
      </c>
      <c r="D299" s="14" t="s">
        <v>74</v>
      </c>
      <c r="E299" s="13">
        <v>184</v>
      </c>
      <c r="F299" s="15" t="s">
        <v>5</v>
      </c>
      <c r="G299" s="15">
        <v>31</v>
      </c>
      <c r="H299" s="15">
        <v>4</v>
      </c>
      <c r="I299" s="15">
        <v>0</v>
      </c>
      <c r="J299" s="15">
        <f t="shared" si="4"/>
        <v>27</v>
      </c>
      <c r="K299" s="47">
        <v>26</v>
      </c>
      <c r="L299" s="48">
        <v>1</v>
      </c>
      <c r="M299" s="49">
        <v>0</v>
      </c>
      <c r="N299" s="50">
        <v>0</v>
      </c>
      <c r="O299" s="51">
        <v>0</v>
      </c>
      <c r="P299" s="51">
        <v>0</v>
      </c>
      <c r="Q299" s="51">
        <v>0</v>
      </c>
      <c r="R299" s="51">
        <v>4</v>
      </c>
      <c r="S299" s="53">
        <f t="shared" si="5"/>
        <v>0</v>
      </c>
      <c r="T299" s="69"/>
    </row>
    <row r="300" spans="1:20" ht="15">
      <c r="A300" s="50">
        <v>99</v>
      </c>
      <c r="B300" s="15">
        <v>24</v>
      </c>
      <c r="C300" s="14" t="s">
        <v>163</v>
      </c>
      <c r="D300" s="14" t="s">
        <v>53</v>
      </c>
      <c r="E300" s="13">
        <v>2067</v>
      </c>
      <c r="F300" s="15" t="s">
        <v>39</v>
      </c>
      <c r="G300" s="15">
        <v>31</v>
      </c>
      <c r="H300" s="15">
        <v>4</v>
      </c>
      <c r="I300" s="15">
        <v>0</v>
      </c>
      <c r="J300" s="15">
        <f t="shared" si="4"/>
        <v>27</v>
      </c>
      <c r="K300" s="47">
        <v>0</v>
      </c>
      <c r="L300" s="48">
        <v>0</v>
      </c>
      <c r="M300" s="49">
        <v>0</v>
      </c>
      <c r="N300" s="50">
        <v>0</v>
      </c>
      <c r="O300" s="51">
        <v>0</v>
      </c>
      <c r="P300" s="51">
        <v>27</v>
      </c>
      <c r="Q300" s="51">
        <v>0</v>
      </c>
      <c r="R300" s="51">
        <v>4</v>
      </c>
      <c r="S300" s="53">
        <f t="shared" si="5"/>
        <v>0</v>
      </c>
      <c r="T300" s="69"/>
    </row>
    <row r="301" spans="1:20" ht="15">
      <c r="A301" s="50">
        <v>100</v>
      </c>
      <c r="B301" s="15">
        <v>25</v>
      </c>
      <c r="C301" s="14" t="s">
        <v>163</v>
      </c>
      <c r="D301" s="14" t="s">
        <v>74</v>
      </c>
      <c r="E301" s="13">
        <v>536</v>
      </c>
      <c r="F301" s="15" t="s">
        <v>5</v>
      </c>
      <c r="G301" s="15">
        <v>31</v>
      </c>
      <c r="H301" s="15">
        <v>4</v>
      </c>
      <c r="I301" s="15">
        <v>0</v>
      </c>
      <c r="J301" s="15">
        <f t="shared" si="4"/>
        <v>27</v>
      </c>
      <c r="K301" s="47">
        <v>25</v>
      </c>
      <c r="L301" s="48">
        <v>2</v>
      </c>
      <c r="M301" s="49">
        <v>0</v>
      </c>
      <c r="N301" s="50">
        <v>0</v>
      </c>
      <c r="O301" s="51">
        <v>0</v>
      </c>
      <c r="P301" s="51">
        <v>0</v>
      </c>
      <c r="Q301" s="51">
        <v>0</v>
      </c>
      <c r="R301" s="51">
        <v>4</v>
      </c>
      <c r="S301" s="53">
        <f t="shared" si="5"/>
        <v>0</v>
      </c>
      <c r="T301" s="69"/>
    </row>
    <row r="302" spans="1:20" ht="15">
      <c r="A302" s="50">
        <v>101</v>
      </c>
      <c r="B302" s="15">
        <v>26</v>
      </c>
      <c r="C302" s="14" t="s">
        <v>163</v>
      </c>
      <c r="D302" s="14" t="s">
        <v>74</v>
      </c>
      <c r="E302" s="17">
        <v>10088</v>
      </c>
      <c r="F302" s="15" t="s">
        <v>103</v>
      </c>
      <c r="G302" s="15">
        <v>0</v>
      </c>
      <c r="H302" s="15">
        <v>0</v>
      </c>
      <c r="I302" s="15">
        <v>0</v>
      </c>
      <c r="J302" s="15">
        <f t="shared" si="4"/>
        <v>0</v>
      </c>
      <c r="K302" s="47">
        <v>0</v>
      </c>
      <c r="L302" s="48">
        <v>0</v>
      </c>
      <c r="M302" s="49">
        <v>0</v>
      </c>
      <c r="N302" s="50">
        <v>0</v>
      </c>
      <c r="O302" s="51">
        <v>0</v>
      </c>
      <c r="P302" s="51">
        <v>0</v>
      </c>
      <c r="Q302" s="51">
        <v>0</v>
      </c>
      <c r="R302" s="51">
        <v>0</v>
      </c>
      <c r="S302" s="53">
        <f t="shared" si="5"/>
        <v>0</v>
      </c>
      <c r="T302" s="69"/>
    </row>
    <row r="303" spans="1:20" ht="15">
      <c r="A303" s="50">
        <v>102</v>
      </c>
      <c r="B303" s="15">
        <v>27</v>
      </c>
      <c r="C303" s="14" t="s">
        <v>174</v>
      </c>
      <c r="D303" s="14" t="s">
        <v>74</v>
      </c>
      <c r="E303" s="13">
        <v>179</v>
      </c>
      <c r="F303" s="15" t="s">
        <v>5</v>
      </c>
      <c r="G303" s="15">
        <v>31</v>
      </c>
      <c r="H303" s="15">
        <v>4</v>
      </c>
      <c r="I303" s="15">
        <v>0</v>
      </c>
      <c r="J303" s="15">
        <f t="shared" si="4"/>
        <v>27</v>
      </c>
      <c r="K303" s="47">
        <v>26</v>
      </c>
      <c r="L303" s="48">
        <v>1</v>
      </c>
      <c r="M303" s="49">
        <v>0</v>
      </c>
      <c r="N303" s="50">
        <v>0</v>
      </c>
      <c r="O303" s="51">
        <v>0</v>
      </c>
      <c r="P303" s="51">
        <v>0</v>
      </c>
      <c r="Q303" s="51">
        <v>0</v>
      </c>
      <c r="R303" s="51">
        <v>4</v>
      </c>
      <c r="S303" s="53">
        <f t="shared" si="5"/>
        <v>0</v>
      </c>
      <c r="T303" s="69"/>
    </row>
    <row r="304" spans="1:20" ht="15">
      <c r="A304" s="50">
        <v>103</v>
      </c>
      <c r="B304" s="15">
        <v>28</v>
      </c>
      <c r="C304" s="14" t="s">
        <v>178</v>
      </c>
      <c r="D304" s="14" t="s">
        <v>59</v>
      </c>
      <c r="E304" s="13">
        <v>180</v>
      </c>
      <c r="F304" s="15" t="s">
        <v>5</v>
      </c>
      <c r="G304" s="15">
        <v>31</v>
      </c>
      <c r="H304" s="15">
        <v>4</v>
      </c>
      <c r="I304" s="15">
        <v>0</v>
      </c>
      <c r="J304" s="15">
        <f t="shared" si="4"/>
        <v>27</v>
      </c>
      <c r="K304" s="47">
        <v>26</v>
      </c>
      <c r="L304" s="48">
        <v>1</v>
      </c>
      <c r="M304" s="49">
        <v>0</v>
      </c>
      <c r="N304" s="50">
        <v>0</v>
      </c>
      <c r="O304" s="51">
        <v>0</v>
      </c>
      <c r="P304" s="51">
        <v>0</v>
      </c>
      <c r="Q304" s="51">
        <v>0</v>
      </c>
      <c r="R304" s="51">
        <v>4</v>
      </c>
      <c r="S304" s="53">
        <f t="shared" si="5"/>
        <v>0</v>
      </c>
      <c r="T304" s="69"/>
    </row>
    <row r="305" spans="2:18" ht="15.75" thickBot="1">
      <c r="B305" s="8"/>
      <c r="C305" s="7"/>
      <c r="D305" s="7"/>
      <c r="E305" s="6"/>
      <c r="F305" s="8"/>
      <c r="G305" s="8"/>
      <c r="H305" s="8"/>
      <c r="I305" s="8"/>
      <c r="J305" s="8"/>
      <c r="K305" s="54"/>
      <c r="L305" s="45"/>
      <c r="M305" s="55"/>
      <c r="N305" s="56"/>
      <c r="O305" s="52"/>
      <c r="P305" s="52"/>
      <c r="Q305" s="52"/>
      <c r="R305" s="52"/>
    </row>
    <row r="306" spans="2:20" ht="15.75" thickBot="1">
      <c r="B306" s="8"/>
      <c r="C306" s="237" t="s">
        <v>238</v>
      </c>
      <c r="D306" s="238"/>
      <c r="E306" s="238"/>
      <c r="F306" s="238"/>
      <c r="G306" s="238"/>
      <c r="H306" s="238"/>
      <c r="I306" s="238"/>
      <c r="J306" s="238"/>
      <c r="K306" s="238"/>
      <c r="L306" s="238"/>
      <c r="M306" s="241"/>
      <c r="N306" s="239"/>
      <c r="O306" s="239"/>
      <c r="P306" s="239"/>
      <c r="Q306" s="239"/>
      <c r="R306" s="239"/>
      <c r="S306" s="240"/>
      <c r="T306" s="165"/>
    </row>
    <row r="307" spans="2:18" ht="15">
      <c r="B307" s="8"/>
      <c r="C307" s="57"/>
      <c r="D307" s="58"/>
      <c r="E307" s="58"/>
      <c r="F307" s="58"/>
      <c r="G307" s="58"/>
      <c r="H307" s="58"/>
      <c r="I307" s="58"/>
      <c r="J307" s="58"/>
      <c r="K307" s="58"/>
      <c r="L307" s="58"/>
      <c r="M307" s="60"/>
      <c r="N307" s="21"/>
      <c r="O307" s="21"/>
      <c r="P307" s="21"/>
      <c r="Q307" s="21"/>
      <c r="R307" s="21"/>
    </row>
    <row r="308" spans="1:20" ht="84">
      <c r="A308" s="50" t="s">
        <v>197</v>
      </c>
      <c r="B308" s="15" t="s">
        <v>198</v>
      </c>
      <c r="C308" s="155" t="s">
        <v>0</v>
      </c>
      <c r="D308" s="155" t="s">
        <v>1</v>
      </c>
      <c r="E308" s="156" t="s">
        <v>304</v>
      </c>
      <c r="F308" s="156" t="s">
        <v>305</v>
      </c>
      <c r="G308" s="156" t="s">
        <v>306</v>
      </c>
      <c r="H308" s="156" t="s">
        <v>307</v>
      </c>
      <c r="I308" s="156" t="s">
        <v>308</v>
      </c>
      <c r="J308" s="157" t="s">
        <v>309</v>
      </c>
      <c r="K308" s="158" t="s">
        <v>310</v>
      </c>
      <c r="L308" s="159" t="s">
        <v>199</v>
      </c>
      <c r="M308" s="160" t="s">
        <v>311</v>
      </c>
      <c r="N308" s="161" t="s">
        <v>312</v>
      </c>
      <c r="O308" s="161" t="s">
        <v>263</v>
      </c>
      <c r="P308" s="161" t="s">
        <v>313</v>
      </c>
      <c r="Q308" s="161" t="s">
        <v>314</v>
      </c>
      <c r="R308" s="161" t="s">
        <v>315</v>
      </c>
      <c r="S308" s="161"/>
      <c r="T308" s="162"/>
    </row>
    <row r="309" spans="2:18" ht="15">
      <c r="B309" s="8"/>
      <c r="C309" s="66"/>
      <c r="D309" s="81"/>
      <c r="E309" s="98"/>
      <c r="F309" s="81"/>
      <c r="G309" s="81"/>
      <c r="H309" s="81"/>
      <c r="I309" s="81"/>
      <c r="J309" s="81"/>
      <c r="K309" s="44"/>
      <c r="L309" s="45"/>
      <c r="N309" s="21"/>
      <c r="O309" s="21"/>
      <c r="P309" s="21"/>
      <c r="Q309" s="21"/>
      <c r="R309" s="21"/>
    </row>
    <row r="310" spans="1:20" ht="15">
      <c r="A310" s="50">
        <v>104</v>
      </c>
      <c r="B310" s="15">
        <v>29</v>
      </c>
      <c r="C310" s="14" t="s">
        <v>163</v>
      </c>
      <c r="D310" s="14" t="s">
        <v>166</v>
      </c>
      <c r="E310" s="13">
        <v>224</v>
      </c>
      <c r="F310" s="15" t="s">
        <v>316</v>
      </c>
      <c r="G310" s="15">
        <v>31</v>
      </c>
      <c r="H310" s="15">
        <v>8</v>
      </c>
      <c r="I310" s="15">
        <v>1</v>
      </c>
      <c r="J310" s="15">
        <f>(G310-H310-I310)</f>
        <v>22</v>
      </c>
      <c r="K310" s="47">
        <v>22</v>
      </c>
      <c r="L310" s="48">
        <v>0</v>
      </c>
      <c r="M310" s="49">
        <v>0</v>
      </c>
      <c r="N310" s="50">
        <v>0</v>
      </c>
      <c r="O310" s="51">
        <v>0</v>
      </c>
      <c r="P310" s="51">
        <v>0</v>
      </c>
      <c r="Q310" s="51">
        <v>0</v>
      </c>
      <c r="R310" s="51">
        <v>0</v>
      </c>
      <c r="S310" s="53">
        <f>J310-K310-L310-M310-N310-O310-P310-Q310</f>
        <v>0</v>
      </c>
      <c r="T310" s="69"/>
    </row>
    <row r="311" spans="1:20" ht="15">
      <c r="A311" s="50">
        <v>105</v>
      </c>
      <c r="B311" s="15">
        <v>30</v>
      </c>
      <c r="C311" s="14" t="s">
        <v>167</v>
      </c>
      <c r="D311" s="14" t="s">
        <v>19</v>
      </c>
      <c r="E311" s="13">
        <v>168</v>
      </c>
      <c r="F311" s="15" t="s">
        <v>10</v>
      </c>
      <c r="G311" s="15">
        <v>31</v>
      </c>
      <c r="H311" s="15">
        <v>4</v>
      </c>
      <c r="I311" s="15">
        <v>0</v>
      </c>
      <c r="J311" s="15">
        <f>(G311-H311-I311)</f>
        <v>27</v>
      </c>
      <c r="K311" s="47">
        <v>26</v>
      </c>
      <c r="L311" s="48">
        <v>0</v>
      </c>
      <c r="M311" s="49">
        <v>0</v>
      </c>
      <c r="N311" s="50">
        <v>0</v>
      </c>
      <c r="O311" s="51">
        <v>1</v>
      </c>
      <c r="P311" s="51">
        <v>0</v>
      </c>
      <c r="Q311" s="51">
        <v>0</v>
      </c>
      <c r="R311" s="51">
        <v>0</v>
      </c>
      <c r="S311" s="53">
        <f>J311-K311-L311-M311-N311-O311-P311-Q311</f>
        <v>0</v>
      </c>
      <c r="T311" s="69"/>
    </row>
    <row r="312" spans="1:20" ht="15">
      <c r="A312" s="50">
        <v>106</v>
      </c>
      <c r="B312" s="15">
        <v>31</v>
      </c>
      <c r="C312" s="14" t="s">
        <v>78</v>
      </c>
      <c r="D312" s="14" t="s">
        <v>83</v>
      </c>
      <c r="E312" s="13">
        <v>201</v>
      </c>
      <c r="F312" s="15" t="s">
        <v>89</v>
      </c>
      <c r="G312" s="15">
        <v>31</v>
      </c>
      <c r="H312" s="15">
        <v>8</v>
      </c>
      <c r="I312" s="15">
        <v>1</v>
      </c>
      <c r="J312" s="15">
        <f>(G312-H312-I312)</f>
        <v>22</v>
      </c>
      <c r="K312" s="47">
        <v>11</v>
      </c>
      <c r="L312" s="48">
        <v>6</v>
      </c>
      <c r="M312" s="49">
        <v>0</v>
      </c>
      <c r="N312" s="50">
        <v>0</v>
      </c>
      <c r="O312" s="51">
        <v>1</v>
      </c>
      <c r="P312" s="51">
        <v>0</v>
      </c>
      <c r="Q312" s="51">
        <v>4</v>
      </c>
      <c r="R312" s="51">
        <v>0</v>
      </c>
      <c r="S312" s="53">
        <f>J312-K312-L312-M312-N312-O312-P312-Q312</f>
        <v>0</v>
      </c>
      <c r="T312" s="69"/>
    </row>
    <row r="313" spans="1:20" ht="15">
      <c r="A313" s="50">
        <v>107</v>
      </c>
      <c r="B313" s="15">
        <v>32</v>
      </c>
      <c r="C313" s="14" t="s">
        <v>156</v>
      </c>
      <c r="D313" s="14" t="s">
        <v>157</v>
      </c>
      <c r="E313" s="13">
        <v>221</v>
      </c>
      <c r="F313" s="15" t="s">
        <v>89</v>
      </c>
      <c r="G313" s="15">
        <v>31</v>
      </c>
      <c r="H313" s="15">
        <v>8</v>
      </c>
      <c r="I313" s="15">
        <v>1</v>
      </c>
      <c r="J313" s="15">
        <f>(G313-H313-I313)</f>
        <v>22</v>
      </c>
      <c r="K313" s="47">
        <v>16</v>
      </c>
      <c r="L313" s="48">
        <v>4</v>
      </c>
      <c r="M313" s="49">
        <v>0</v>
      </c>
      <c r="N313" s="50">
        <v>0</v>
      </c>
      <c r="O313" s="51">
        <v>0</v>
      </c>
      <c r="P313" s="51">
        <v>0</v>
      </c>
      <c r="Q313" s="51">
        <v>2</v>
      </c>
      <c r="R313" s="51">
        <v>0</v>
      </c>
      <c r="S313" s="53">
        <f>J313-K313-L313-M313-N313-O313-P313-Q313</f>
        <v>0</v>
      </c>
      <c r="T313" s="69"/>
    </row>
    <row r="314" spans="2:18" ht="15.75" thickBot="1">
      <c r="B314" s="8"/>
      <c r="C314" s="7"/>
      <c r="D314" s="7"/>
      <c r="E314" s="6"/>
      <c r="F314" s="8"/>
      <c r="G314" s="8"/>
      <c r="H314" s="8"/>
      <c r="I314" s="8"/>
      <c r="J314" s="8"/>
      <c r="K314" s="54"/>
      <c r="L314" s="45"/>
      <c r="M314" s="55"/>
      <c r="N314" s="56"/>
      <c r="O314" s="52"/>
      <c r="P314" s="52"/>
      <c r="Q314" s="52"/>
      <c r="R314" s="52"/>
    </row>
    <row r="315" spans="2:20" ht="15.75" thickBot="1">
      <c r="B315" s="8"/>
      <c r="C315" s="237" t="s">
        <v>239</v>
      </c>
      <c r="D315" s="238"/>
      <c r="E315" s="238"/>
      <c r="F315" s="238"/>
      <c r="G315" s="238"/>
      <c r="H315" s="238"/>
      <c r="I315" s="238"/>
      <c r="J315" s="238"/>
      <c r="K315" s="238"/>
      <c r="L315" s="238"/>
      <c r="M315" s="241"/>
      <c r="N315" s="239"/>
      <c r="O315" s="239"/>
      <c r="P315" s="239"/>
      <c r="Q315" s="239"/>
      <c r="R315" s="239"/>
      <c r="S315" s="240"/>
      <c r="T315" s="165"/>
    </row>
    <row r="316" spans="2:18" ht="15">
      <c r="B316" s="8"/>
      <c r="C316" s="57"/>
      <c r="D316" s="58"/>
      <c r="E316" s="58"/>
      <c r="F316" s="58"/>
      <c r="G316" s="58"/>
      <c r="H316" s="58"/>
      <c r="I316" s="58"/>
      <c r="J316" s="58"/>
      <c r="K316" s="58"/>
      <c r="L316" s="58"/>
      <c r="M316" s="60"/>
      <c r="N316" s="21"/>
      <c r="O316" s="21"/>
      <c r="P316" s="21"/>
      <c r="Q316" s="21"/>
      <c r="R316" s="21"/>
    </row>
    <row r="317" spans="1:20" ht="84">
      <c r="A317" s="50" t="s">
        <v>197</v>
      </c>
      <c r="B317" s="15" t="s">
        <v>198</v>
      </c>
      <c r="C317" s="155" t="s">
        <v>0</v>
      </c>
      <c r="D317" s="155" t="s">
        <v>1</v>
      </c>
      <c r="E317" s="156" t="s">
        <v>304</v>
      </c>
      <c r="F317" s="156" t="s">
        <v>305</v>
      </c>
      <c r="G317" s="156" t="s">
        <v>306</v>
      </c>
      <c r="H317" s="156" t="s">
        <v>307</v>
      </c>
      <c r="I317" s="156" t="s">
        <v>308</v>
      </c>
      <c r="J317" s="157" t="s">
        <v>309</v>
      </c>
      <c r="K317" s="158" t="s">
        <v>310</v>
      </c>
      <c r="L317" s="159" t="s">
        <v>199</v>
      </c>
      <c r="M317" s="160" t="s">
        <v>311</v>
      </c>
      <c r="N317" s="161" t="s">
        <v>312</v>
      </c>
      <c r="O317" s="161" t="s">
        <v>263</v>
      </c>
      <c r="P317" s="161" t="s">
        <v>313</v>
      </c>
      <c r="Q317" s="161" t="s">
        <v>314</v>
      </c>
      <c r="R317" s="161" t="s">
        <v>315</v>
      </c>
      <c r="S317" s="161"/>
      <c r="T317" s="162"/>
    </row>
    <row r="318" spans="2:18" ht="15">
      <c r="B318" s="8"/>
      <c r="C318" s="99"/>
      <c r="D318" s="81"/>
      <c r="E318" s="98"/>
      <c r="F318" s="81"/>
      <c r="G318" s="81"/>
      <c r="H318" s="81"/>
      <c r="I318" s="81"/>
      <c r="J318" s="81"/>
      <c r="K318" s="44"/>
      <c r="L318" s="45"/>
      <c r="N318" s="21"/>
      <c r="O318" s="21"/>
      <c r="P318" s="21"/>
      <c r="Q318" s="21"/>
      <c r="R318" s="21"/>
    </row>
    <row r="319" spans="1:25" s="100" customFormat="1" ht="15">
      <c r="A319" s="50">
        <v>108</v>
      </c>
      <c r="B319" s="15">
        <v>33</v>
      </c>
      <c r="C319" s="14" t="s">
        <v>88</v>
      </c>
      <c r="D319" s="14" t="s">
        <v>74</v>
      </c>
      <c r="E319" s="13">
        <v>210</v>
      </c>
      <c r="F319" s="15" t="s">
        <v>89</v>
      </c>
      <c r="G319" s="15">
        <v>31</v>
      </c>
      <c r="H319" s="15">
        <v>4</v>
      </c>
      <c r="I319" s="15">
        <v>0</v>
      </c>
      <c r="J319" s="15">
        <f aca="true" t="shared" si="6" ref="J319:J324">(G319-H319-I319)</f>
        <v>27</v>
      </c>
      <c r="K319" s="47">
        <v>27</v>
      </c>
      <c r="L319" s="48">
        <v>0</v>
      </c>
      <c r="M319" s="49">
        <v>0</v>
      </c>
      <c r="N319" s="50">
        <v>0</v>
      </c>
      <c r="O319" s="51">
        <v>0</v>
      </c>
      <c r="P319" s="51">
        <v>0</v>
      </c>
      <c r="Q319" s="51">
        <v>0</v>
      </c>
      <c r="R319" s="51">
        <v>4</v>
      </c>
      <c r="S319" s="53">
        <f aca="true" t="shared" si="7" ref="S319:S324">J319-K319-L319-M319-N319-O319-P319-Q319</f>
        <v>0</v>
      </c>
      <c r="T319" s="69"/>
      <c r="U319" s="3"/>
      <c r="V319" s="179"/>
      <c r="W319" s="179"/>
      <c r="X319" s="179"/>
      <c r="Y319" s="179"/>
    </row>
    <row r="320" spans="1:20" ht="15">
      <c r="A320" s="50">
        <v>109</v>
      </c>
      <c r="B320" s="15">
        <v>34</v>
      </c>
      <c r="C320" s="14" t="s">
        <v>131</v>
      </c>
      <c r="D320" s="14" t="s">
        <v>132</v>
      </c>
      <c r="E320" s="13">
        <v>192</v>
      </c>
      <c r="F320" s="15" t="s">
        <v>89</v>
      </c>
      <c r="G320" s="15">
        <v>31</v>
      </c>
      <c r="H320" s="15">
        <v>4</v>
      </c>
      <c r="I320" s="15">
        <v>0</v>
      </c>
      <c r="J320" s="15">
        <f t="shared" si="6"/>
        <v>27</v>
      </c>
      <c r="K320" s="47">
        <v>19</v>
      </c>
      <c r="L320" s="48">
        <v>7</v>
      </c>
      <c r="M320" s="49">
        <v>0</v>
      </c>
      <c r="N320" s="50">
        <v>0</v>
      </c>
      <c r="O320" s="51">
        <v>2</v>
      </c>
      <c r="P320" s="51">
        <v>0</v>
      </c>
      <c r="Q320" s="51">
        <v>0</v>
      </c>
      <c r="R320" s="51">
        <v>3</v>
      </c>
      <c r="S320" s="53">
        <f t="shared" si="7"/>
        <v>-1</v>
      </c>
      <c r="T320" s="69"/>
    </row>
    <row r="321" spans="1:20" ht="15.75" customHeight="1">
      <c r="A321" s="50">
        <v>110</v>
      </c>
      <c r="B321" s="15">
        <v>35</v>
      </c>
      <c r="C321" s="14" t="s">
        <v>155</v>
      </c>
      <c r="D321" s="14" t="s">
        <v>92</v>
      </c>
      <c r="E321" s="13">
        <v>215</v>
      </c>
      <c r="F321" s="15" t="s">
        <v>89</v>
      </c>
      <c r="G321" s="15">
        <v>31</v>
      </c>
      <c r="H321" s="15">
        <v>4</v>
      </c>
      <c r="I321" s="15">
        <v>0</v>
      </c>
      <c r="J321" s="15">
        <f t="shared" si="6"/>
        <v>27</v>
      </c>
      <c r="K321" s="47">
        <v>27</v>
      </c>
      <c r="L321" s="48">
        <v>0</v>
      </c>
      <c r="M321" s="49">
        <v>0</v>
      </c>
      <c r="N321" s="50">
        <v>0</v>
      </c>
      <c r="O321" s="51">
        <v>0</v>
      </c>
      <c r="P321" s="51">
        <v>0</v>
      </c>
      <c r="Q321" s="51">
        <v>0</v>
      </c>
      <c r="R321" s="51">
        <v>4</v>
      </c>
      <c r="S321" s="53">
        <f t="shared" si="7"/>
        <v>0</v>
      </c>
      <c r="T321" s="69"/>
    </row>
    <row r="322" spans="1:20" ht="15">
      <c r="A322" s="50">
        <v>111</v>
      </c>
      <c r="B322" s="15">
        <v>36</v>
      </c>
      <c r="C322" s="14" t="s">
        <v>18</v>
      </c>
      <c r="D322" s="14" t="s">
        <v>20</v>
      </c>
      <c r="E322" s="13">
        <v>195</v>
      </c>
      <c r="F322" s="15" t="s">
        <v>35</v>
      </c>
      <c r="G322" s="15">
        <v>31</v>
      </c>
      <c r="H322" s="15">
        <v>4</v>
      </c>
      <c r="I322" s="15">
        <v>0</v>
      </c>
      <c r="J322" s="15">
        <f t="shared" si="6"/>
        <v>27</v>
      </c>
      <c r="K322" s="47">
        <v>24</v>
      </c>
      <c r="L322" s="48">
        <v>0</v>
      </c>
      <c r="M322" s="49">
        <v>0</v>
      </c>
      <c r="N322" s="50">
        <v>0</v>
      </c>
      <c r="O322" s="51">
        <v>2</v>
      </c>
      <c r="P322" s="51">
        <v>0</v>
      </c>
      <c r="Q322" s="51">
        <v>0</v>
      </c>
      <c r="R322" s="51">
        <v>5</v>
      </c>
      <c r="S322" s="53">
        <f t="shared" si="7"/>
        <v>1</v>
      </c>
      <c r="T322" s="69"/>
    </row>
    <row r="323" spans="1:20" ht="15">
      <c r="A323" s="50">
        <v>112</v>
      </c>
      <c r="B323" s="15">
        <v>37</v>
      </c>
      <c r="C323" s="14" t="s">
        <v>93</v>
      </c>
      <c r="D323" s="14" t="s">
        <v>41</v>
      </c>
      <c r="E323" s="13">
        <v>204</v>
      </c>
      <c r="F323" s="15" t="s">
        <v>35</v>
      </c>
      <c r="G323" s="15">
        <v>31</v>
      </c>
      <c r="H323" s="15">
        <v>4</v>
      </c>
      <c r="I323" s="15">
        <v>0</v>
      </c>
      <c r="J323" s="15">
        <f t="shared" si="6"/>
        <v>27</v>
      </c>
      <c r="K323" s="47">
        <v>14</v>
      </c>
      <c r="L323" s="48">
        <v>8</v>
      </c>
      <c r="M323" s="49">
        <v>5</v>
      </c>
      <c r="N323" s="50">
        <v>0</v>
      </c>
      <c r="O323" s="51">
        <v>0</v>
      </c>
      <c r="P323" s="51">
        <v>0</v>
      </c>
      <c r="Q323" s="51">
        <v>0</v>
      </c>
      <c r="R323" s="51">
        <v>4</v>
      </c>
      <c r="S323" s="53">
        <f t="shared" si="7"/>
        <v>0</v>
      </c>
      <c r="T323" s="69"/>
    </row>
    <row r="324" spans="1:20" ht="15.75" customHeight="1">
      <c r="A324" s="50">
        <v>113</v>
      </c>
      <c r="B324" s="15">
        <v>38</v>
      </c>
      <c r="C324" s="14" t="s">
        <v>170</v>
      </c>
      <c r="D324" s="14" t="s">
        <v>171</v>
      </c>
      <c r="E324" s="13">
        <v>203</v>
      </c>
      <c r="F324" s="15" t="s">
        <v>35</v>
      </c>
      <c r="G324" s="15">
        <v>31</v>
      </c>
      <c r="H324" s="15">
        <v>4</v>
      </c>
      <c r="I324" s="15">
        <v>0</v>
      </c>
      <c r="J324" s="15">
        <f t="shared" si="6"/>
        <v>27</v>
      </c>
      <c r="K324" s="47">
        <v>21</v>
      </c>
      <c r="L324" s="48">
        <v>6</v>
      </c>
      <c r="M324" s="49">
        <v>0</v>
      </c>
      <c r="N324" s="50">
        <v>0</v>
      </c>
      <c r="O324" s="51">
        <v>0</v>
      </c>
      <c r="P324" s="51">
        <v>0</v>
      </c>
      <c r="Q324" s="51">
        <v>0</v>
      </c>
      <c r="R324" s="51">
        <v>4</v>
      </c>
      <c r="S324" s="53">
        <f t="shared" si="7"/>
        <v>0</v>
      </c>
      <c r="T324" s="69"/>
    </row>
    <row r="325" spans="2:18" ht="15.75" customHeight="1" thickBot="1">
      <c r="B325" s="8"/>
      <c r="C325" s="7"/>
      <c r="D325" s="7"/>
      <c r="E325" s="6"/>
      <c r="F325" s="8"/>
      <c r="G325" s="8"/>
      <c r="H325" s="8"/>
      <c r="I325" s="8"/>
      <c r="J325" s="8"/>
      <c r="K325" s="54"/>
      <c r="L325" s="45"/>
      <c r="M325" s="55"/>
      <c r="N325" s="56"/>
      <c r="O325" s="63"/>
      <c r="P325" s="63"/>
      <c r="Q325" s="63"/>
      <c r="R325" s="63"/>
    </row>
    <row r="326" spans="2:20" ht="15.75" thickBot="1">
      <c r="B326" s="8"/>
      <c r="C326" s="237" t="s">
        <v>240</v>
      </c>
      <c r="D326" s="238"/>
      <c r="E326" s="238"/>
      <c r="F326" s="238"/>
      <c r="G326" s="238"/>
      <c r="H326" s="238"/>
      <c r="I326" s="238"/>
      <c r="J326" s="238"/>
      <c r="K326" s="238"/>
      <c r="L326" s="238"/>
      <c r="M326" s="241"/>
      <c r="N326" s="239"/>
      <c r="O326" s="239"/>
      <c r="P326" s="239"/>
      <c r="Q326" s="239"/>
      <c r="R326" s="239"/>
      <c r="S326" s="240"/>
      <c r="T326" s="165"/>
    </row>
    <row r="327" spans="2:18" ht="15">
      <c r="B327" s="8"/>
      <c r="C327" s="57"/>
      <c r="D327" s="58"/>
      <c r="E327" s="58"/>
      <c r="F327" s="58"/>
      <c r="G327" s="58"/>
      <c r="H327" s="58"/>
      <c r="I327" s="58"/>
      <c r="J327" s="58"/>
      <c r="K327" s="58"/>
      <c r="L327" s="58"/>
      <c r="M327" s="60"/>
      <c r="N327" s="21"/>
      <c r="O327" s="21"/>
      <c r="P327" s="21"/>
      <c r="Q327" s="21"/>
      <c r="R327" s="21"/>
    </row>
    <row r="328" spans="1:20" ht="84">
      <c r="A328" s="50" t="s">
        <v>197</v>
      </c>
      <c r="B328" s="15" t="s">
        <v>198</v>
      </c>
      <c r="C328" s="155" t="s">
        <v>0</v>
      </c>
      <c r="D328" s="155" t="s">
        <v>1</v>
      </c>
      <c r="E328" s="156" t="s">
        <v>304</v>
      </c>
      <c r="F328" s="156" t="s">
        <v>305</v>
      </c>
      <c r="G328" s="156" t="s">
        <v>306</v>
      </c>
      <c r="H328" s="156" t="s">
        <v>307</v>
      </c>
      <c r="I328" s="156" t="s">
        <v>308</v>
      </c>
      <c r="J328" s="157" t="s">
        <v>309</v>
      </c>
      <c r="K328" s="158" t="s">
        <v>310</v>
      </c>
      <c r="L328" s="159" t="s">
        <v>199</v>
      </c>
      <c r="M328" s="160" t="s">
        <v>311</v>
      </c>
      <c r="N328" s="161" t="s">
        <v>312</v>
      </c>
      <c r="O328" s="161" t="s">
        <v>263</v>
      </c>
      <c r="P328" s="161" t="s">
        <v>313</v>
      </c>
      <c r="Q328" s="161" t="s">
        <v>314</v>
      </c>
      <c r="R328" s="161" t="s">
        <v>315</v>
      </c>
      <c r="S328" s="161"/>
      <c r="T328" s="162"/>
    </row>
    <row r="329" spans="2:18" ht="15.75" customHeight="1">
      <c r="B329" s="8"/>
      <c r="C329" s="7"/>
      <c r="D329" s="7"/>
      <c r="E329" s="6"/>
      <c r="F329" s="8"/>
      <c r="G329" s="8"/>
      <c r="H329" s="8"/>
      <c r="I329" s="8"/>
      <c r="J329" s="8"/>
      <c r="K329" s="54"/>
      <c r="L329" s="45"/>
      <c r="M329" s="55"/>
      <c r="N329" s="56"/>
      <c r="O329" s="63"/>
      <c r="P329" s="63"/>
      <c r="Q329" s="63"/>
      <c r="R329" s="63"/>
    </row>
    <row r="330" spans="1:20" ht="15">
      <c r="A330" s="50">
        <v>114</v>
      </c>
      <c r="B330" s="15">
        <v>39</v>
      </c>
      <c r="C330" s="14" t="s">
        <v>78</v>
      </c>
      <c r="D330" s="14" t="s">
        <v>87</v>
      </c>
      <c r="E330" s="13">
        <v>122</v>
      </c>
      <c r="F330" s="15" t="s">
        <v>5</v>
      </c>
      <c r="G330" s="15">
        <v>31</v>
      </c>
      <c r="H330" s="15">
        <v>8</v>
      </c>
      <c r="I330" s="15">
        <v>1</v>
      </c>
      <c r="J330" s="15">
        <f>(G330-H330-I330)</f>
        <v>22</v>
      </c>
      <c r="K330" s="47">
        <v>21</v>
      </c>
      <c r="L330" s="48">
        <v>1</v>
      </c>
      <c r="M330" s="49">
        <v>0</v>
      </c>
      <c r="N330" s="50">
        <v>0</v>
      </c>
      <c r="O330" s="51">
        <v>0</v>
      </c>
      <c r="P330" s="51">
        <v>0</v>
      </c>
      <c r="Q330" s="51">
        <v>0</v>
      </c>
      <c r="R330" s="51">
        <v>0</v>
      </c>
      <c r="S330" s="53">
        <f>J330-K330-L330-M330-N330-O330-P330-Q330</f>
        <v>0</v>
      </c>
      <c r="T330" s="69"/>
    </row>
    <row r="331" spans="2:18" ht="15.75" customHeight="1" thickBot="1">
      <c r="B331" s="8"/>
      <c r="C331" s="7"/>
      <c r="D331" s="7"/>
      <c r="E331" s="6"/>
      <c r="F331" s="8"/>
      <c r="G331" s="8"/>
      <c r="H331" s="8"/>
      <c r="I331" s="8"/>
      <c r="J331" s="8"/>
      <c r="K331" s="54"/>
      <c r="L331" s="45"/>
      <c r="M331" s="55"/>
      <c r="N331" s="56"/>
      <c r="O331" s="63"/>
      <c r="P331" s="63"/>
      <c r="Q331" s="63"/>
      <c r="R331" s="63"/>
    </row>
    <row r="332" spans="2:20" ht="15.75" customHeight="1" thickBot="1">
      <c r="B332" s="8"/>
      <c r="C332" s="237" t="s">
        <v>241</v>
      </c>
      <c r="D332" s="238"/>
      <c r="E332" s="238"/>
      <c r="F332" s="238"/>
      <c r="G332" s="238"/>
      <c r="H332" s="238"/>
      <c r="I332" s="238"/>
      <c r="J332" s="238"/>
      <c r="K332" s="238"/>
      <c r="L332" s="238"/>
      <c r="M332" s="241"/>
      <c r="N332" s="239"/>
      <c r="O332" s="239"/>
      <c r="P332" s="239"/>
      <c r="Q332" s="239"/>
      <c r="R332" s="239"/>
      <c r="S332" s="240"/>
      <c r="T332" s="165"/>
    </row>
    <row r="333" spans="2:18" ht="15.75" customHeight="1">
      <c r="B333" s="8"/>
      <c r="C333" s="57"/>
      <c r="D333" s="58"/>
      <c r="E333" s="58"/>
      <c r="F333" s="58"/>
      <c r="G333" s="58"/>
      <c r="H333" s="58"/>
      <c r="I333" s="58"/>
      <c r="J333" s="58"/>
      <c r="K333" s="58"/>
      <c r="L333" s="58"/>
      <c r="M333" s="60"/>
      <c r="N333" s="21"/>
      <c r="O333" s="21"/>
      <c r="P333" s="21"/>
      <c r="Q333" s="21"/>
      <c r="R333" s="21"/>
    </row>
    <row r="334" spans="1:20" ht="84">
      <c r="A334" s="50" t="s">
        <v>197</v>
      </c>
      <c r="B334" s="15" t="s">
        <v>198</v>
      </c>
      <c r="C334" s="155" t="s">
        <v>0</v>
      </c>
      <c r="D334" s="155" t="s">
        <v>1</v>
      </c>
      <c r="E334" s="156" t="s">
        <v>304</v>
      </c>
      <c r="F334" s="156" t="s">
        <v>305</v>
      </c>
      <c r="G334" s="156" t="s">
        <v>306</v>
      </c>
      <c r="H334" s="156" t="s">
        <v>307</v>
      </c>
      <c r="I334" s="156" t="s">
        <v>308</v>
      </c>
      <c r="J334" s="157" t="s">
        <v>309</v>
      </c>
      <c r="K334" s="158" t="s">
        <v>310</v>
      </c>
      <c r="L334" s="159" t="s">
        <v>199</v>
      </c>
      <c r="M334" s="160" t="s">
        <v>311</v>
      </c>
      <c r="N334" s="161" t="s">
        <v>312</v>
      </c>
      <c r="O334" s="161" t="s">
        <v>263</v>
      </c>
      <c r="P334" s="161" t="s">
        <v>313</v>
      </c>
      <c r="Q334" s="161" t="s">
        <v>314</v>
      </c>
      <c r="R334" s="161" t="s">
        <v>315</v>
      </c>
      <c r="S334" s="161"/>
      <c r="T334" s="162"/>
    </row>
    <row r="335" spans="2:18" ht="15">
      <c r="B335" s="8"/>
      <c r="C335" s="7"/>
      <c r="D335" s="7"/>
      <c r="E335" s="6"/>
      <c r="F335" s="8"/>
      <c r="G335" s="8"/>
      <c r="H335" s="8"/>
      <c r="I335" s="8"/>
      <c r="J335" s="8"/>
      <c r="K335" s="44"/>
      <c r="L335" s="45"/>
      <c r="M335" s="46"/>
      <c r="N335" s="56"/>
      <c r="O335" s="52"/>
      <c r="P335" s="52"/>
      <c r="Q335" s="52"/>
      <c r="R335" s="52"/>
    </row>
    <row r="336" spans="1:20" ht="15">
      <c r="A336" s="50">
        <v>115</v>
      </c>
      <c r="B336" s="15">
        <v>40</v>
      </c>
      <c r="C336" s="14" t="s">
        <v>142</v>
      </c>
      <c r="D336" s="14" t="s">
        <v>67</v>
      </c>
      <c r="E336" s="13">
        <v>60</v>
      </c>
      <c r="F336" s="15" t="s">
        <v>143</v>
      </c>
      <c r="G336" s="15">
        <v>31</v>
      </c>
      <c r="H336" s="15">
        <v>4</v>
      </c>
      <c r="I336" s="15">
        <v>0</v>
      </c>
      <c r="J336" s="15">
        <f>(G336-H336-I336)</f>
        <v>27</v>
      </c>
      <c r="K336" s="47">
        <v>19</v>
      </c>
      <c r="L336" s="48">
        <v>5</v>
      </c>
      <c r="M336" s="49">
        <v>0</v>
      </c>
      <c r="N336" s="50">
        <v>0</v>
      </c>
      <c r="O336" s="51">
        <v>0</v>
      </c>
      <c r="P336" s="51">
        <v>0</v>
      </c>
      <c r="Q336" s="51">
        <v>3</v>
      </c>
      <c r="R336" s="51">
        <v>0</v>
      </c>
      <c r="S336" s="53">
        <f>J336-K336-L336-M336-N336-O336-P336-Q336</f>
        <v>0</v>
      </c>
      <c r="T336" s="69"/>
    </row>
    <row r="337" spans="1:20" ht="15">
      <c r="A337" s="50">
        <v>116</v>
      </c>
      <c r="B337" s="15">
        <v>41</v>
      </c>
      <c r="C337" s="14" t="s">
        <v>181</v>
      </c>
      <c r="D337" s="14" t="s">
        <v>182</v>
      </c>
      <c r="E337" s="13">
        <v>209</v>
      </c>
      <c r="F337" s="15" t="s">
        <v>143</v>
      </c>
      <c r="G337" s="15">
        <v>31</v>
      </c>
      <c r="H337" s="15">
        <v>4</v>
      </c>
      <c r="I337" s="15">
        <v>0</v>
      </c>
      <c r="J337" s="15">
        <f>(G337-H337-I337)</f>
        <v>27</v>
      </c>
      <c r="K337" s="47">
        <v>18</v>
      </c>
      <c r="L337" s="48">
        <v>6</v>
      </c>
      <c r="M337" s="49">
        <v>0</v>
      </c>
      <c r="N337" s="50">
        <v>0</v>
      </c>
      <c r="O337" s="51">
        <v>3</v>
      </c>
      <c r="P337" s="51">
        <v>0</v>
      </c>
      <c r="Q337" s="51">
        <v>0</v>
      </c>
      <c r="R337" s="51">
        <v>0</v>
      </c>
      <c r="S337" s="53">
        <f>J337-K337-L337-M337-N337-O337-P337-Q337</f>
        <v>0</v>
      </c>
      <c r="T337" s="69"/>
    </row>
    <row r="338" spans="2:18" ht="15.75" thickBot="1">
      <c r="B338" s="8"/>
      <c r="C338" s="7"/>
      <c r="D338" s="7"/>
      <c r="E338" s="6"/>
      <c r="F338" s="8"/>
      <c r="G338" s="8"/>
      <c r="H338" s="8"/>
      <c r="I338" s="8"/>
      <c r="J338" s="8"/>
      <c r="K338" s="54"/>
      <c r="L338" s="45"/>
      <c r="M338" s="55"/>
      <c r="N338" s="56"/>
      <c r="O338" s="63"/>
      <c r="P338" s="63"/>
      <c r="Q338" s="63"/>
      <c r="R338" s="63"/>
    </row>
    <row r="339" spans="2:25" ht="15.75" customHeight="1" thickBot="1">
      <c r="B339" s="8"/>
      <c r="C339" s="237" t="s">
        <v>242</v>
      </c>
      <c r="D339" s="238"/>
      <c r="E339" s="238"/>
      <c r="F339" s="238"/>
      <c r="G339" s="238"/>
      <c r="H339" s="238"/>
      <c r="I339" s="238"/>
      <c r="J339" s="238"/>
      <c r="K339" s="238"/>
      <c r="L339" s="238"/>
      <c r="M339" s="241"/>
      <c r="N339" s="239"/>
      <c r="O339" s="239"/>
      <c r="P339" s="239"/>
      <c r="Q339" s="239"/>
      <c r="R339" s="239"/>
      <c r="S339" s="240"/>
      <c r="T339" s="165"/>
      <c r="U339" s="229" t="s">
        <v>292</v>
      </c>
      <c r="V339" s="229" t="s">
        <v>300</v>
      </c>
      <c r="W339" s="229" t="s">
        <v>301</v>
      </c>
      <c r="X339" s="232" t="s">
        <v>302</v>
      </c>
      <c r="Y339" s="229" t="s">
        <v>303</v>
      </c>
    </row>
    <row r="340" spans="2:25" ht="15">
      <c r="B340" s="8"/>
      <c r="C340" s="57"/>
      <c r="D340" s="58"/>
      <c r="E340" s="58"/>
      <c r="F340" s="58"/>
      <c r="G340" s="58"/>
      <c r="H340" s="58"/>
      <c r="I340" s="58"/>
      <c r="J340" s="58"/>
      <c r="K340" s="58"/>
      <c r="L340" s="58"/>
      <c r="M340" s="60"/>
      <c r="N340" s="21"/>
      <c r="O340" s="21"/>
      <c r="P340" s="21"/>
      <c r="Q340" s="21"/>
      <c r="R340" s="21"/>
      <c r="U340" s="230"/>
      <c r="V340" s="230"/>
      <c r="W340" s="230"/>
      <c r="X340" s="233"/>
      <c r="Y340" s="230"/>
    </row>
    <row r="341" spans="1:25" ht="84">
      <c r="A341" s="50" t="s">
        <v>197</v>
      </c>
      <c r="B341" s="15" t="s">
        <v>198</v>
      </c>
      <c r="C341" s="155" t="s">
        <v>0</v>
      </c>
      <c r="D341" s="155" t="s">
        <v>1</v>
      </c>
      <c r="E341" s="156" t="s">
        <v>304</v>
      </c>
      <c r="F341" s="156" t="s">
        <v>305</v>
      </c>
      <c r="G341" s="156" t="s">
        <v>306</v>
      </c>
      <c r="H341" s="156" t="s">
        <v>307</v>
      </c>
      <c r="I341" s="156" t="s">
        <v>308</v>
      </c>
      <c r="J341" s="157" t="s">
        <v>309</v>
      </c>
      <c r="K341" s="158" t="s">
        <v>310</v>
      </c>
      <c r="L341" s="159" t="s">
        <v>199</v>
      </c>
      <c r="M341" s="160" t="s">
        <v>311</v>
      </c>
      <c r="N341" s="161" t="s">
        <v>312</v>
      </c>
      <c r="O341" s="161" t="s">
        <v>263</v>
      </c>
      <c r="P341" s="161" t="s">
        <v>313</v>
      </c>
      <c r="Q341" s="161" t="s">
        <v>314</v>
      </c>
      <c r="R341" s="161" t="s">
        <v>315</v>
      </c>
      <c r="S341" s="161"/>
      <c r="T341" s="162"/>
      <c r="U341" s="230"/>
      <c r="V341" s="230"/>
      <c r="W341" s="230"/>
      <c r="X341" s="233"/>
      <c r="Y341" s="230"/>
    </row>
    <row r="342" spans="2:25" ht="15">
      <c r="B342" s="8"/>
      <c r="C342" s="7"/>
      <c r="D342" s="7"/>
      <c r="E342" s="6"/>
      <c r="F342" s="8"/>
      <c r="G342" s="8"/>
      <c r="H342" s="8"/>
      <c r="I342" s="8"/>
      <c r="J342" s="8"/>
      <c r="K342" s="54"/>
      <c r="L342" s="45"/>
      <c r="M342" s="55"/>
      <c r="N342" s="56"/>
      <c r="O342" s="63"/>
      <c r="P342" s="63"/>
      <c r="Q342" s="63"/>
      <c r="R342" s="63"/>
      <c r="U342" s="230"/>
      <c r="V342" s="230"/>
      <c r="W342" s="230"/>
      <c r="X342" s="233"/>
      <c r="Y342" s="230"/>
    </row>
    <row r="343" spans="1:25" ht="15">
      <c r="A343" s="50">
        <v>117</v>
      </c>
      <c r="B343" s="15">
        <v>42</v>
      </c>
      <c r="C343" s="14" t="s">
        <v>76</v>
      </c>
      <c r="D343" s="14" t="s">
        <v>77</v>
      </c>
      <c r="E343" s="13">
        <v>191</v>
      </c>
      <c r="F343" s="15" t="s">
        <v>89</v>
      </c>
      <c r="G343" s="15">
        <v>31</v>
      </c>
      <c r="H343" s="15">
        <v>4</v>
      </c>
      <c r="I343" s="15">
        <v>0</v>
      </c>
      <c r="J343" s="15">
        <f>(G343-H343-I343)</f>
        <v>27</v>
      </c>
      <c r="K343" s="47">
        <v>23</v>
      </c>
      <c r="L343" s="48">
        <v>4</v>
      </c>
      <c r="M343" s="49">
        <v>0</v>
      </c>
      <c r="N343" s="50">
        <v>0</v>
      </c>
      <c r="O343" s="51">
        <v>0</v>
      </c>
      <c r="P343" s="51">
        <v>0</v>
      </c>
      <c r="Q343" s="51">
        <v>0</v>
      </c>
      <c r="R343" s="51">
        <v>0</v>
      </c>
      <c r="S343" s="53">
        <f>J343-K343-L343-M343-N343-O343-P343-Q343</f>
        <v>0</v>
      </c>
      <c r="T343" s="69"/>
      <c r="U343" s="230"/>
      <c r="V343" s="230"/>
      <c r="W343" s="230"/>
      <c r="X343" s="233"/>
      <c r="Y343" s="230"/>
    </row>
    <row r="344" spans="1:25" ht="15.75" thickBot="1">
      <c r="A344" s="50">
        <v>118</v>
      </c>
      <c r="B344" s="15">
        <v>43</v>
      </c>
      <c r="C344" s="14" t="s">
        <v>65</v>
      </c>
      <c r="D344" s="14" t="s">
        <v>67</v>
      </c>
      <c r="E344" s="13">
        <v>188</v>
      </c>
      <c r="F344" s="15" t="s">
        <v>21</v>
      </c>
      <c r="G344" s="15">
        <v>31</v>
      </c>
      <c r="H344" s="15">
        <v>4</v>
      </c>
      <c r="I344" s="15">
        <v>0</v>
      </c>
      <c r="J344" s="15">
        <f>(G344-H344-I344)</f>
        <v>27</v>
      </c>
      <c r="K344" s="47">
        <v>16</v>
      </c>
      <c r="L344" s="48">
        <v>7</v>
      </c>
      <c r="M344" s="49">
        <v>4</v>
      </c>
      <c r="N344" s="50">
        <v>0</v>
      </c>
      <c r="O344" s="51">
        <v>0</v>
      </c>
      <c r="P344" s="51">
        <v>0</v>
      </c>
      <c r="Q344" s="51">
        <v>0</v>
      </c>
      <c r="R344" s="51">
        <v>0</v>
      </c>
      <c r="S344" s="53">
        <f>J344-K344-L344-M344-N344-O344-P344-Q344</f>
        <v>0</v>
      </c>
      <c r="T344" s="69"/>
      <c r="U344" s="231"/>
      <c r="V344" s="231"/>
      <c r="W344" s="231"/>
      <c r="X344" s="234"/>
      <c r="Y344" s="231"/>
    </row>
    <row r="345" spans="2:18" ht="15.75" thickBot="1">
      <c r="B345" s="8"/>
      <c r="C345" s="7"/>
      <c r="D345" s="7"/>
      <c r="E345" s="6"/>
      <c r="F345" s="8"/>
      <c r="G345" s="8"/>
      <c r="H345" s="8"/>
      <c r="I345" s="8"/>
      <c r="J345" s="8"/>
      <c r="K345" s="54"/>
      <c r="L345" s="45"/>
      <c r="M345" s="55"/>
      <c r="N345" s="56"/>
      <c r="O345" s="52"/>
      <c r="P345" s="52"/>
      <c r="Q345" s="52"/>
      <c r="R345" s="52"/>
    </row>
    <row r="346" spans="1:25" s="177" customFormat="1" ht="56.25" customHeight="1" thickBot="1">
      <c r="A346" s="166">
        <v>118</v>
      </c>
      <c r="B346" s="193">
        <v>43</v>
      </c>
      <c r="C346" s="227" t="s">
        <v>243</v>
      </c>
      <c r="D346" s="228"/>
      <c r="E346" s="194"/>
      <c r="F346" s="194"/>
      <c r="G346" s="195"/>
      <c r="H346" s="196">
        <f aca="true" t="shared" si="8" ref="H346:S346">SUM(H267:H344)</f>
        <v>184</v>
      </c>
      <c r="I346" s="195"/>
      <c r="J346" s="196">
        <f t="shared" si="8"/>
        <v>1114</v>
      </c>
      <c r="K346" s="197">
        <f t="shared" si="8"/>
        <v>926</v>
      </c>
      <c r="L346" s="198">
        <f t="shared" si="8"/>
        <v>112</v>
      </c>
      <c r="M346" s="198">
        <f t="shared" si="8"/>
        <v>16</v>
      </c>
      <c r="N346" s="198">
        <f t="shared" si="8"/>
        <v>1</v>
      </c>
      <c r="O346" s="198">
        <f t="shared" si="8"/>
        <v>11</v>
      </c>
      <c r="P346" s="198">
        <f t="shared" si="8"/>
        <v>28</v>
      </c>
      <c r="Q346" s="197">
        <f t="shared" si="8"/>
        <v>12</v>
      </c>
      <c r="R346" s="197">
        <f t="shared" si="8"/>
        <v>138</v>
      </c>
      <c r="S346" s="197">
        <f t="shared" si="8"/>
        <v>8</v>
      </c>
      <c r="T346" s="197"/>
      <c r="U346" s="173">
        <f>J346</f>
        <v>1114</v>
      </c>
      <c r="V346" s="174">
        <f>L346+M346+N346+O346+P346</f>
        <v>168</v>
      </c>
      <c r="W346" s="126">
        <f>U346-V346</f>
        <v>946</v>
      </c>
      <c r="X346" s="175">
        <f>(U346-V346)/ABS(U346)</f>
        <v>0.8491921005385996</v>
      </c>
      <c r="Y346" s="176">
        <f>V346/U346%</f>
        <v>15.080789946140035</v>
      </c>
    </row>
    <row r="347" spans="1:25" s="18" customFormat="1" ht="15.75">
      <c r="A347" s="136"/>
      <c r="B347" s="102"/>
      <c r="C347" s="137"/>
      <c r="D347" s="138"/>
      <c r="E347" s="101"/>
      <c r="F347" s="102"/>
      <c r="G347" s="102"/>
      <c r="H347" s="102"/>
      <c r="I347" s="102"/>
      <c r="J347" s="139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87"/>
      <c r="V347" s="187"/>
      <c r="W347" s="187"/>
      <c r="X347" s="188"/>
      <c r="Y347" s="189"/>
    </row>
    <row r="348" spans="2:18" ht="15.75" thickBot="1">
      <c r="B348" s="104"/>
      <c r="C348" s="42"/>
      <c r="D348" s="4"/>
      <c r="E348" s="105"/>
      <c r="F348" s="104"/>
      <c r="G348" s="104"/>
      <c r="H348" s="104"/>
      <c r="I348" s="104"/>
      <c r="J348" s="104"/>
      <c r="K348" s="106"/>
      <c r="L348" s="107"/>
      <c r="M348" s="108"/>
      <c r="N348" s="107"/>
      <c r="O348" s="107"/>
      <c r="P348" s="107"/>
      <c r="Q348" s="107"/>
      <c r="R348" s="107"/>
    </row>
    <row r="349" spans="2:25" ht="32.25" thickBot="1">
      <c r="B349" s="140"/>
      <c r="C349" s="224" t="s">
        <v>268</v>
      </c>
      <c r="D349" s="225"/>
      <c r="E349" s="225"/>
      <c r="F349" s="225"/>
      <c r="G349" s="225"/>
      <c r="H349" s="225"/>
      <c r="I349" s="225"/>
      <c r="J349" s="225"/>
      <c r="K349" s="225"/>
      <c r="L349" s="225"/>
      <c r="M349" s="225"/>
      <c r="N349" s="225"/>
      <c r="O349" s="225"/>
      <c r="P349" s="225"/>
      <c r="Q349" s="225"/>
      <c r="R349" s="225"/>
      <c r="S349" s="225"/>
      <c r="T349" s="225"/>
      <c r="U349" s="225"/>
      <c r="V349" s="225"/>
      <c r="W349" s="225"/>
      <c r="X349" s="225"/>
      <c r="Y349" s="226"/>
    </row>
    <row r="350" spans="2:18" ht="18">
      <c r="B350" s="259"/>
      <c r="C350" s="259"/>
      <c r="D350" s="259"/>
      <c r="E350" s="259"/>
      <c r="F350" s="259"/>
      <c r="G350" s="259"/>
      <c r="H350" s="259"/>
      <c r="I350" s="259"/>
      <c r="J350" s="259"/>
      <c r="K350" s="259"/>
      <c r="L350" s="259"/>
      <c r="M350" s="259"/>
      <c r="N350" s="259"/>
      <c r="O350" s="52"/>
      <c r="P350" s="52"/>
      <c r="Q350" s="52"/>
      <c r="R350" s="52"/>
    </row>
    <row r="351" spans="1:25" s="219" customFormat="1" ht="142.5">
      <c r="A351" s="213" t="s">
        <v>261</v>
      </c>
      <c r="B351" s="214" t="s">
        <v>262</v>
      </c>
      <c r="C351" s="214" t="s">
        <v>0</v>
      </c>
      <c r="D351" s="214" t="s">
        <v>1</v>
      </c>
      <c r="E351" s="214" t="s">
        <v>287</v>
      </c>
      <c r="F351" s="214" t="s">
        <v>288</v>
      </c>
      <c r="G351" s="214" t="s">
        <v>289</v>
      </c>
      <c r="H351" s="214" t="s">
        <v>290</v>
      </c>
      <c r="I351" s="214" t="s">
        <v>291</v>
      </c>
      <c r="J351" s="214" t="s">
        <v>292</v>
      </c>
      <c r="K351" s="212" t="s">
        <v>293</v>
      </c>
      <c r="L351" s="215" t="s">
        <v>294</v>
      </c>
      <c r="M351" s="216" t="s">
        <v>295</v>
      </c>
      <c r="N351" s="217" t="s">
        <v>296</v>
      </c>
      <c r="O351" s="217" t="s">
        <v>263</v>
      </c>
      <c r="P351" s="217" t="s">
        <v>297</v>
      </c>
      <c r="Q351" s="217" t="s">
        <v>298</v>
      </c>
      <c r="R351" s="217" t="s">
        <v>299</v>
      </c>
      <c r="S351" s="217"/>
      <c r="T351" s="217"/>
      <c r="U351" s="218" t="s">
        <v>292</v>
      </c>
      <c r="V351" s="213" t="s">
        <v>300</v>
      </c>
      <c r="W351" s="213" t="s">
        <v>301</v>
      </c>
      <c r="X351" s="213" t="s">
        <v>302</v>
      </c>
      <c r="Y351" s="213" t="s">
        <v>303</v>
      </c>
    </row>
    <row r="352" spans="1:20" ht="15.75" thickBot="1">
      <c r="A352" s="56"/>
      <c r="B352" s="8"/>
      <c r="C352" s="7"/>
      <c r="D352" s="7"/>
      <c r="E352" s="6"/>
      <c r="F352" s="8"/>
      <c r="G352" s="8"/>
      <c r="H352" s="8"/>
      <c r="I352" s="8"/>
      <c r="J352" s="8"/>
      <c r="K352" s="54"/>
      <c r="L352" s="45"/>
      <c r="M352" s="55"/>
      <c r="N352" s="56"/>
      <c r="O352" s="52"/>
      <c r="P352" s="52"/>
      <c r="Q352" s="52"/>
      <c r="R352" s="52"/>
      <c r="S352" s="69"/>
      <c r="T352" s="69"/>
    </row>
    <row r="353" spans="1:20" ht="15.75" thickBot="1">
      <c r="A353" s="56"/>
      <c r="B353" s="8"/>
      <c r="C353" s="260" t="s">
        <v>278</v>
      </c>
      <c r="D353" s="261"/>
      <c r="E353" s="261"/>
      <c r="F353" s="261"/>
      <c r="G353" s="261"/>
      <c r="H353" s="261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262"/>
      <c r="T353" s="199"/>
    </row>
    <row r="354" spans="1:20" ht="15">
      <c r="A354" s="56"/>
      <c r="B354" s="8"/>
      <c r="C354" s="200"/>
      <c r="D354" s="199"/>
      <c r="E354" s="199"/>
      <c r="F354" s="199"/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  <c r="T354" s="199"/>
    </row>
    <row r="355" spans="1:20" ht="84">
      <c r="A355" s="50" t="s">
        <v>197</v>
      </c>
      <c r="B355" s="15" t="s">
        <v>198</v>
      </c>
      <c r="C355" s="155" t="s">
        <v>0</v>
      </c>
      <c r="D355" s="155" t="s">
        <v>1</v>
      </c>
      <c r="E355" s="156" t="s">
        <v>304</v>
      </c>
      <c r="F355" s="156" t="s">
        <v>305</v>
      </c>
      <c r="G355" s="156" t="s">
        <v>306</v>
      </c>
      <c r="H355" s="156" t="s">
        <v>307</v>
      </c>
      <c r="I355" s="156" t="s">
        <v>308</v>
      </c>
      <c r="J355" s="157" t="s">
        <v>309</v>
      </c>
      <c r="K355" s="158" t="s">
        <v>310</v>
      </c>
      <c r="L355" s="159" t="s">
        <v>199</v>
      </c>
      <c r="M355" s="160" t="s">
        <v>311</v>
      </c>
      <c r="N355" s="161" t="s">
        <v>312</v>
      </c>
      <c r="O355" s="161" t="s">
        <v>263</v>
      </c>
      <c r="P355" s="161" t="s">
        <v>313</v>
      </c>
      <c r="Q355" s="161" t="s">
        <v>314</v>
      </c>
      <c r="R355" s="161" t="s">
        <v>315</v>
      </c>
      <c r="S355" s="161"/>
      <c r="T355" s="162"/>
    </row>
    <row r="356" spans="1:20" ht="15">
      <c r="A356" s="56"/>
      <c r="B356" s="8"/>
      <c r="C356" s="7"/>
      <c r="D356" s="7"/>
      <c r="E356" s="6"/>
      <c r="F356" s="8"/>
      <c r="G356" s="8"/>
      <c r="H356" s="8"/>
      <c r="I356" s="8"/>
      <c r="J356" s="8"/>
      <c r="K356" s="54"/>
      <c r="L356" s="45"/>
      <c r="M356" s="55"/>
      <c r="N356" s="56"/>
      <c r="O356" s="52"/>
      <c r="P356" s="52"/>
      <c r="Q356" s="52"/>
      <c r="R356" s="52"/>
      <c r="S356" s="69"/>
      <c r="T356" s="69"/>
    </row>
    <row r="357" spans="1:20" ht="15">
      <c r="A357" s="50">
        <v>119</v>
      </c>
      <c r="B357" s="15">
        <v>1</v>
      </c>
      <c r="C357" s="14" t="s">
        <v>244</v>
      </c>
      <c r="D357" s="14" t="s">
        <v>245</v>
      </c>
      <c r="E357" s="13"/>
      <c r="F357" s="15" t="s">
        <v>201</v>
      </c>
      <c r="G357" s="15">
        <v>31</v>
      </c>
      <c r="H357" s="15">
        <v>8</v>
      </c>
      <c r="I357" s="15">
        <v>1</v>
      </c>
      <c r="J357" s="15">
        <f>(G357-H357-I357)</f>
        <v>22</v>
      </c>
      <c r="K357" s="47">
        <v>21</v>
      </c>
      <c r="L357" s="48">
        <v>1</v>
      </c>
      <c r="M357" s="49">
        <v>0</v>
      </c>
      <c r="N357" s="50">
        <v>0</v>
      </c>
      <c r="O357" s="51">
        <v>0</v>
      </c>
      <c r="P357" s="51">
        <v>0</v>
      </c>
      <c r="Q357" s="51">
        <v>0</v>
      </c>
      <c r="R357" s="51">
        <v>0</v>
      </c>
      <c r="S357" s="53">
        <f>J357-K357-L357-M357-N357-O357-P357-Q357</f>
        <v>0</v>
      </c>
      <c r="T357" s="69"/>
    </row>
    <row r="358" spans="6:18" ht="15.75" thickBot="1">
      <c r="F358" s="77"/>
      <c r="G358" s="77"/>
      <c r="H358" s="77"/>
      <c r="I358" s="77"/>
      <c r="J358" s="77"/>
      <c r="N358" s="56"/>
      <c r="O358" s="52"/>
      <c r="P358" s="52"/>
      <c r="Q358" s="52"/>
      <c r="R358" s="52"/>
    </row>
    <row r="359" spans="3:20" ht="15.75" thickBot="1">
      <c r="C359" s="237" t="s">
        <v>246</v>
      </c>
      <c r="D359" s="238"/>
      <c r="E359" s="238"/>
      <c r="F359" s="238"/>
      <c r="G359" s="238"/>
      <c r="H359" s="238"/>
      <c r="I359" s="238"/>
      <c r="J359" s="238"/>
      <c r="K359" s="238"/>
      <c r="L359" s="238"/>
      <c r="M359" s="241"/>
      <c r="N359" s="239"/>
      <c r="O359" s="239"/>
      <c r="P359" s="239"/>
      <c r="Q359" s="239"/>
      <c r="R359" s="239"/>
      <c r="S359" s="240"/>
      <c r="T359" s="165"/>
    </row>
    <row r="360" spans="14:18" ht="15">
      <c r="N360" s="56"/>
      <c r="O360" s="52"/>
      <c r="P360" s="52"/>
      <c r="Q360" s="52"/>
      <c r="R360" s="52"/>
    </row>
    <row r="361" spans="1:20" ht="84">
      <c r="A361" s="50" t="s">
        <v>197</v>
      </c>
      <c r="B361" s="15" t="s">
        <v>198</v>
      </c>
      <c r="C361" s="155" t="s">
        <v>0</v>
      </c>
      <c r="D361" s="155" t="s">
        <v>1</v>
      </c>
      <c r="E361" s="156" t="s">
        <v>304</v>
      </c>
      <c r="F361" s="156" t="s">
        <v>305</v>
      </c>
      <c r="G361" s="156" t="s">
        <v>306</v>
      </c>
      <c r="H361" s="156" t="s">
        <v>307</v>
      </c>
      <c r="I361" s="156" t="s">
        <v>308</v>
      </c>
      <c r="J361" s="157" t="s">
        <v>309</v>
      </c>
      <c r="K361" s="158" t="s">
        <v>310</v>
      </c>
      <c r="L361" s="159" t="s">
        <v>199</v>
      </c>
      <c r="M361" s="160" t="s">
        <v>311</v>
      </c>
      <c r="N361" s="161" t="s">
        <v>312</v>
      </c>
      <c r="O361" s="161" t="s">
        <v>263</v>
      </c>
      <c r="P361" s="161" t="s">
        <v>313</v>
      </c>
      <c r="Q361" s="161" t="s">
        <v>314</v>
      </c>
      <c r="R361" s="161" t="s">
        <v>315</v>
      </c>
      <c r="S361" s="161"/>
      <c r="T361" s="162"/>
    </row>
    <row r="362" spans="2:18" ht="15">
      <c r="B362" s="8"/>
      <c r="C362" s="7"/>
      <c r="D362" s="7"/>
      <c r="E362" s="6"/>
      <c r="F362" s="8"/>
      <c r="G362" s="8"/>
      <c r="H362" s="8"/>
      <c r="I362" s="8"/>
      <c r="J362" s="8"/>
      <c r="K362" s="44"/>
      <c r="L362" s="45"/>
      <c r="M362" s="46"/>
      <c r="N362" s="56"/>
      <c r="O362" s="52"/>
      <c r="P362" s="52"/>
      <c r="Q362" s="52"/>
      <c r="R362" s="52"/>
    </row>
    <row r="363" spans="1:20" ht="15">
      <c r="A363" s="50">
        <v>120</v>
      </c>
      <c r="B363" s="15">
        <v>2</v>
      </c>
      <c r="C363" s="14" t="s">
        <v>6</v>
      </c>
      <c r="D363" s="14" t="s">
        <v>7</v>
      </c>
      <c r="E363" s="13">
        <v>216</v>
      </c>
      <c r="F363" s="15" t="s">
        <v>5</v>
      </c>
      <c r="G363" s="15">
        <v>31</v>
      </c>
      <c r="H363" s="15">
        <v>8</v>
      </c>
      <c r="I363" s="15">
        <v>1</v>
      </c>
      <c r="J363" s="15">
        <f>(G363-H363-I363)</f>
        <v>22</v>
      </c>
      <c r="K363" s="47">
        <v>15</v>
      </c>
      <c r="L363" s="48">
        <v>1</v>
      </c>
      <c r="M363" s="49">
        <v>3</v>
      </c>
      <c r="N363" s="50">
        <v>3</v>
      </c>
      <c r="O363" s="51">
        <v>0</v>
      </c>
      <c r="P363" s="51">
        <v>0</v>
      </c>
      <c r="Q363" s="51">
        <v>0</v>
      </c>
      <c r="R363" s="51">
        <v>0</v>
      </c>
      <c r="S363" s="53">
        <f>J363-K363-L363-M363-N363-O363-P363-Q363</f>
        <v>0</v>
      </c>
      <c r="T363" s="69"/>
    </row>
    <row r="364" spans="1:20" ht="15">
      <c r="A364" s="50">
        <v>121</v>
      </c>
      <c r="B364" s="15">
        <v>3</v>
      </c>
      <c r="C364" s="14" t="s">
        <v>75</v>
      </c>
      <c r="D364" s="14" t="s">
        <v>74</v>
      </c>
      <c r="E364" s="13">
        <v>105</v>
      </c>
      <c r="F364" s="15" t="s">
        <v>5</v>
      </c>
      <c r="G364" s="15">
        <v>31</v>
      </c>
      <c r="H364" s="15">
        <v>8</v>
      </c>
      <c r="I364" s="15">
        <v>1</v>
      </c>
      <c r="J364" s="15">
        <f>(G364-H364-I364)</f>
        <v>22</v>
      </c>
      <c r="K364" s="47">
        <v>21</v>
      </c>
      <c r="L364" s="48">
        <v>1</v>
      </c>
      <c r="M364" s="49">
        <v>0</v>
      </c>
      <c r="N364" s="50">
        <v>0</v>
      </c>
      <c r="O364" s="51">
        <v>0</v>
      </c>
      <c r="P364" s="51">
        <v>0</v>
      </c>
      <c r="Q364" s="51">
        <v>0</v>
      </c>
      <c r="R364" s="51">
        <v>0</v>
      </c>
      <c r="S364" s="53">
        <f>J364-K364-L364-M364-N364-O364-P364-Q364</f>
        <v>0</v>
      </c>
      <c r="T364" s="69"/>
    </row>
    <row r="365" spans="1:20" ht="15">
      <c r="A365" s="50">
        <v>122</v>
      </c>
      <c r="B365" s="15">
        <v>4</v>
      </c>
      <c r="C365" s="14" t="s">
        <v>152</v>
      </c>
      <c r="D365" s="14" t="s">
        <v>153</v>
      </c>
      <c r="E365" s="13">
        <v>124</v>
      </c>
      <c r="F365" s="15" t="s">
        <v>144</v>
      </c>
      <c r="G365" s="15">
        <v>31</v>
      </c>
      <c r="H365" s="15">
        <v>8</v>
      </c>
      <c r="I365" s="15">
        <v>1</v>
      </c>
      <c r="J365" s="15">
        <f>(G365-H365-I365)</f>
        <v>22</v>
      </c>
      <c r="K365" s="47">
        <v>20</v>
      </c>
      <c r="L365" s="48">
        <v>0</v>
      </c>
      <c r="M365" s="49">
        <v>0</v>
      </c>
      <c r="N365" s="50">
        <v>1</v>
      </c>
      <c r="O365" s="51">
        <v>0</v>
      </c>
      <c r="P365" s="51">
        <v>0</v>
      </c>
      <c r="Q365" s="51">
        <v>1</v>
      </c>
      <c r="R365" s="51">
        <v>0</v>
      </c>
      <c r="S365" s="53">
        <f>J365-K365-L365-M365-N365-O365-P365-Q365</f>
        <v>0</v>
      </c>
      <c r="T365" s="69"/>
    </row>
    <row r="366" spans="2:18" ht="15.75" thickBot="1">
      <c r="B366" s="8"/>
      <c r="C366" s="7"/>
      <c r="D366" s="7"/>
      <c r="E366" s="6"/>
      <c r="F366" s="8"/>
      <c r="G366" s="8"/>
      <c r="H366" s="8"/>
      <c r="I366" s="8"/>
      <c r="J366" s="8"/>
      <c r="K366" s="54"/>
      <c r="L366" s="45"/>
      <c r="M366" s="55"/>
      <c r="N366" s="56"/>
      <c r="O366" s="52"/>
      <c r="P366" s="52"/>
      <c r="Q366" s="52"/>
      <c r="R366" s="52"/>
    </row>
    <row r="367" spans="3:20" ht="15.75" thickBot="1">
      <c r="C367" s="237" t="s">
        <v>247</v>
      </c>
      <c r="D367" s="238"/>
      <c r="E367" s="238"/>
      <c r="F367" s="238"/>
      <c r="G367" s="238"/>
      <c r="H367" s="238"/>
      <c r="I367" s="238"/>
      <c r="J367" s="238"/>
      <c r="K367" s="238"/>
      <c r="L367" s="238"/>
      <c r="M367" s="241"/>
      <c r="N367" s="239"/>
      <c r="O367" s="239"/>
      <c r="P367" s="239"/>
      <c r="Q367" s="239"/>
      <c r="R367" s="239"/>
      <c r="S367" s="240"/>
      <c r="T367" s="165"/>
    </row>
    <row r="368" spans="3:18" ht="15">
      <c r="C368" s="42"/>
      <c r="D368" s="4"/>
      <c r="E368" s="4"/>
      <c r="F368" s="4"/>
      <c r="G368" s="4"/>
      <c r="H368" s="4"/>
      <c r="I368" s="4"/>
      <c r="J368" s="4"/>
      <c r="K368" s="60"/>
      <c r="L368" s="4"/>
      <c r="N368" s="56"/>
      <c r="O368" s="52"/>
      <c r="P368" s="52"/>
      <c r="Q368" s="52"/>
      <c r="R368" s="52"/>
    </row>
    <row r="369" spans="1:20" ht="84">
      <c r="A369" s="50" t="s">
        <v>197</v>
      </c>
      <c r="B369" s="15" t="s">
        <v>198</v>
      </c>
      <c r="C369" s="155" t="s">
        <v>0</v>
      </c>
      <c r="D369" s="155" t="s">
        <v>1</v>
      </c>
      <c r="E369" s="156" t="s">
        <v>304</v>
      </c>
      <c r="F369" s="156" t="s">
        <v>305</v>
      </c>
      <c r="G369" s="156" t="s">
        <v>306</v>
      </c>
      <c r="H369" s="156" t="s">
        <v>307</v>
      </c>
      <c r="I369" s="156" t="s">
        <v>308</v>
      </c>
      <c r="J369" s="157" t="s">
        <v>309</v>
      </c>
      <c r="K369" s="158" t="s">
        <v>310</v>
      </c>
      <c r="L369" s="159" t="s">
        <v>199</v>
      </c>
      <c r="M369" s="160" t="s">
        <v>311</v>
      </c>
      <c r="N369" s="161" t="s">
        <v>312</v>
      </c>
      <c r="O369" s="161" t="s">
        <v>263</v>
      </c>
      <c r="P369" s="161" t="s">
        <v>313</v>
      </c>
      <c r="Q369" s="161" t="s">
        <v>314</v>
      </c>
      <c r="R369" s="161" t="s">
        <v>315</v>
      </c>
      <c r="S369" s="161"/>
      <c r="T369" s="162"/>
    </row>
    <row r="370" spans="2:18" ht="15">
      <c r="B370" s="8"/>
      <c r="C370" s="7"/>
      <c r="D370" s="7"/>
      <c r="E370" s="6"/>
      <c r="F370" s="8"/>
      <c r="G370" s="8"/>
      <c r="H370" s="8"/>
      <c r="I370" s="8"/>
      <c r="J370" s="8"/>
      <c r="K370" s="44"/>
      <c r="L370" s="45"/>
      <c r="M370" s="46"/>
      <c r="N370" s="56"/>
      <c r="O370" s="52"/>
      <c r="P370" s="52"/>
      <c r="Q370" s="52"/>
      <c r="R370" s="52"/>
    </row>
    <row r="371" spans="1:20" ht="15">
      <c r="A371" s="50">
        <v>123</v>
      </c>
      <c r="B371" s="15">
        <v>5</v>
      </c>
      <c r="C371" s="14" t="s">
        <v>179</v>
      </c>
      <c r="D371" s="14" t="s">
        <v>180</v>
      </c>
      <c r="E371" s="13">
        <v>152</v>
      </c>
      <c r="F371" s="15" t="s">
        <v>316</v>
      </c>
      <c r="G371" s="15">
        <v>31</v>
      </c>
      <c r="H371" s="15">
        <v>8</v>
      </c>
      <c r="I371" s="15">
        <v>1</v>
      </c>
      <c r="J371" s="15">
        <f>(G371-H371-I371)</f>
        <v>22</v>
      </c>
      <c r="K371" s="47">
        <v>19</v>
      </c>
      <c r="L371" s="48">
        <v>3</v>
      </c>
      <c r="M371" s="49">
        <v>0</v>
      </c>
      <c r="N371" s="50">
        <v>0</v>
      </c>
      <c r="O371" s="51">
        <v>0</v>
      </c>
      <c r="P371" s="51">
        <v>0</v>
      </c>
      <c r="Q371" s="51">
        <v>0</v>
      </c>
      <c r="R371" s="51">
        <v>0</v>
      </c>
      <c r="S371" s="53">
        <f>J371-K371-L371-M371-N371-O371-P371-Q371</f>
        <v>0</v>
      </c>
      <c r="T371" s="69"/>
    </row>
    <row r="372" spans="2:18" ht="15.75" thickBot="1">
      <c r="B372" s="8"/>
      <c r="C372" s="7"/>
      <c r="D372" s="7"/>
      <c r="E372" s="6"/>
      <c r="F372" s="8"/>
      <c r="G372" s="8"/>
      <c r="H372" s="8"/>
      <c r="I372" s="8"/>
      <c r="J372" s="8"/>
      <c r="K372" s="54"/>
      <c r="L372" s="45"/>
      <c r="M372" s="55"/>
      <c r="N372" s="56"/>
      <c r="O372" s="52"/>
      <c r="P372" s="52"/>
      <c r="Q372" s="52"/>
      <c r="R372" s="52"/>
    </row>
    <row r="373" spans="3:20" ht="15.75" thickBot="1">
      <c r="C373" s="237" t="s">
        <v>248</v>
      </c>
      <c r="D373" s="238"/>
      <c r="E373" s="238"/>
      <c r="F373" s="238"/>
      <c r="G373" s="238"/>
      <c r="H373" s="238"/>
      <c r="I373" s="238"/>
      <c r="J373" s="238"/>
      <c r="K373" s="238"/>
      <c r="L373" s="238"/>
      <c r="M373" s="239"/>
      <c r="N373" s="239"/>
      <c r="O373" s="239"/>
      <c r="P373" s="239"/>
      <c r="Q373" s="239"/>
      <c r="R373" s="239"/>
      <c r="S373" s="240"/>
      <c r="T373" s="165"/>
    </row>
    <row r="374" spans="3:18" ht="15">
      <c r="C374" s="42"/>
      <c r="D374" s="4"/>
      <c r="E374" s="4"/>
      <c r="F374" s="4"/>
      <c r="G374" s="4"/>
      <c r="H374" s="4"/>
      <c r="I374" s="4"/>
      <c r="J374" s="4"/>
      <c r="K374" s="60"/>
      <c r="L374" s="4"/>
      <c r="N374" s="56"/>
      <c r="O374" s="52"/>
      <c r="P374" s="52"/>
      <c r="Q374" s="52"/>
      <c r="R374" s="52"/>
    </row>
    <row r="375" spans="1:20" ht="84">
      <c r="A375" s="50" t="s">
        <v>197</v>
      </c>
      <c r="B375" s="15" t="s">
        <v>198</v>
      </c>
      <c r="C375" s="155" t="s">
        <v>0</v>
      </c>
      <c r="D375" s="155" t="s">
        <v>1</v>
      </c>
      <c r="E375" s="156" t="s">
        <v>304</v>
      </c>
      <c r="F375" s="156" t="s">
        <v>305</v>
      </c>
      <c r="G375" s="156" t="s">
        <v>306</v>
      </c>
      <c r="H375" s="156" t="s">
        <v>307</v>
      </c>
      <c r="I375" s="156" t="s">
        <v>308</v>
      </c>
      <c r="J375" s="157" t="s">
        <v>309</v>
      </c>
      <c r="K375" s="158" t="s">
        <v>310</v>
      </c>
      <c r="L375" s="159" t="s">
        <v>199</v>
      </c>
      <c r="M375" s="160" t="s">
        <v>311</v>
      </c>
      <c r="N375" s="161" t="s">
        <v>312</v>
      </c>
      <c r="O375" s="161" t="s">
        <v>263</v>
      </c>
      <c r="P375" s="161" t="s">
        <v>313</v>
      </c>
      <c r="Q375" s="161" t="s">
        <v>314</v>
      </c>
      <c r="R375" s="161" t="s">
        <v>315</v>
      </c>
      <c r="S375" s="161"/>
      <c r="T375" s="162"/>
    </row>
    <row r="376" spans="14:18" ht="15">
      <c r="N376" s="56"/>
      <c r="O376" s="52"/>
      <c r="P376" s="52"/>
      <c r="Q376" s="52"/>
      <c r="R376" s="52"/>
    </row>
    <row r="377" spans="1:20" ht="15">
      <c r="A377" s="50">
        <v>124</v>
      </c>
      <c r="B377" s="15">
        <v>6</v>
      </c>
      <c r="C377" s="14" t="s">
        <v>145</v>
      </c>
      <c r="D377" s="14" t="s">
        <v>74</v>
      </c>
      <c r="E377" s="13">
        <v>79</v>
      </c>
      <c r="F377" s="15" t="s">
        <v>316</v>
      </c>
      <c r="G377" s="15">
        <v>31</v>
      </c>
      <c r="H377" s="15">
        <v>8</v>
      </c>
      <c r="I377" s="15">
        <v>1</v>
      </c>
      <c r="J377" s="15">
        <f>(G377-H377-I377)</f>
        <v>22</v>
      </c>
      <c r="K377" s="47">
        <v>22</v>
      </c>
      <c r="L377" s="48">
        <v>0</v>
      </c>
      <c r="M377" s="49">
        <v>0</v>
      </c>
      <c r="N377" s="50">
        <v>0</v>
      </c>
      <c r="O377" s="51">
        <v>0</v>
      </c>
      <c r="P377" s="51">
        <v>0</v>
      </c>
      <c r="Q377" s="51">
        <v>0</v>
      </c>
      <c r="R377" s="51">
        <v>0</v>
      </c>
      <c r="S377" s="53">
        <f>J377-K377-L377-M377-N377-O377-P377-Q377</f>
        <v>0</v>
      </c>
      <c r="T377" s="69"/>
    </row>
    <row r="378" spans="1:20" ht="15">
      <c r="A378" s="50">
        <v>125</v>
      </c>
      <c r="B378" s="15">
        <v>7</v>
      </c>
      <c r="C378" s="109" t="s">
        <v>71</v>
      </c>
      <c r="D378" s="109" t="s">
        <v>55</v>
      </c>
      <c r="E378" s="13">
        <v>71</v>
      </c>
      <c r="F378" s="15" t="s">
        <v>89</v>
      </c>
      <c r="G378" s="15">
        <v>31</v>
      </c>
      <c r="H378" s="15">
        <v>4</v>
      </c>
      <c r="I378" s="15">
        <v>1</v>
      </c>
      <c r="J378" s="15">
        <f>(G378-H378-I378)</f>
        <v>26</v>
      </c>
      <c r="K378" s="47">
        <v>26</v>
      </c>
      <c r="L378" s="48">
        <v>0</v>
      </c>
      <c r="M378" s="49">
        <v>0</v>
      </c>
      <c r="N378" s="50">
        <v>0</v>
      </c>
      <c r="O378" s="51">
        <v>0</v>
      </c>
      <c r="P378" s="51">
        <v>0</v>
      </c>
      <c r="Q378" s="51">
        <v>0</v>
      </c>
      <c r="R378" s="51">
        <v>0</v>
      </c>
      <c r="S378" s="53">
        <f>J378-K378-L378-M378-N378-O378-P378-Q378</f>
        <v>0</v>
      </c>
      <c r="T378" s="69"/>
    </row>
    <row r="379" spans="1:20" ht="15">
      <c r="A379" s="50">
        <v>126</v>
      </c>
      <c r="B379" s="15">
        <v>8</v>
      </c>
      <c r="C379" s="109" t="s">
        <v>160</v>
      </c>
      <c r="D379" s="109" t="s">
        <v>43</v>
      </c>
      <c r="E379" s="13">
        <v>189</v>
      </c>
      <c r="F379" s="15" t="s">
        <v>21</v>
      </c>
      <c r="G379" s="15">
        <v>31</v>
      </c>
      <c r="H379" s="15">
        <v>4</v>
      </c>
      <c r="I379" s="15">
        <v>1</v>
      </c>
      <c r="J379" s="15">
        <f>(G379-H379-I379)</f>
        <v>26</v>
      </c>
      <c r="K379" s="47">
        <v>26</v>
      </c>
      <c r="L379" s="48">
        <v>0</v>
      </c>
      <c r="M379" s="49">
        <v>0</v>
      </c>
      <c r="N379" s="50">
        <v>0</v>
      </c>
      <c r="O379" s="51">
        <v>0</v>
      </c>
      <c r="P379" s="51">
        <v>0</v>
      </c>
      <c r="Q379" s="51">
        <v>0</v>
      </c>
      <c r="R379" s="51">
        <v>0</v>
      </c>
      <c r="S379" s="53">
        <f>J379-K379-L379-M379-N379-O379-P379-Q379</f>
        <v>0</v>
      </c>
      <c r="T379" s="69"/>
    </row>
    <row r="380" spans="1:20" ht="15">
      <c r="A380" s="50">
        <v>127</v>
      </c>
      <c r="B380" s="15">
        <v>9</v>
      </c>
      <c r="C380" s="109" t="s">
        <v>169</v>
      </c>
      <c r="D380" s="109" t="s">
        <v>55</v>
      </c>
      <c r="E380" s="13">
        <v>47</v>
      </c>
      <c r="F380" s="15" t="s">
        <v>21</v>
      </c>
      <c r="G380" s="15">
        <v>31</v>
      </c>
      <c r="H380" s="15">
        <v>4</v>
      </c>
      <c r="I380" s="15">
        <v>1</v>
      </c>
      <c r="J380" s="15">
        <f>(G380-H380-I380)</f>
        <v>26</v>
      </c>
      <c r="K380" s="47">
        <v>26</v>
      </c>
      <c r="L380" s="48">
        <v>0</v>
      </c>
      <c r="M380" s="49">
        <v>0</v>
      </c>
      <c r="N380" s="50">
        <v>0</v>
      </c>
      <c r="O380" s="51">
        <v>0</v>
      </c>
      <c r="P380" s="51">
        <v>0</v>
      </c>
      <c r="Q380" s="51">
        <v>0</v>
      </c>
      <c r="R380" s="51">
        <v>0</v>
      </c>
      <c r="S380" s="53">
        <f>J380-K380-L380-M380-N380-O380-P380-Q380</f>
        <v>0</v>
      </c>
      <c r="T380" s="69"/>
    </row>
    <row r="381" spans="2:18" ht="15.75" thickBot="1">
      <c r="B381" s="8"/>
      <c r="C381" s="7"/>
      <c r="D381" s="7"/>
      <c r="E381" s="6"/>
      <c r="F381" s="8"/>
      <c r="G381" s="8"/>
      <c r="H381" s="8"/>
      <c r="I381" s="8"/>
      <c r="J381" s="8"/>
      <c r="K381" s="54"/>
      <c r="L381" s="45"/>
      <c r="M381" s="55"/>
      <c r="N381" s="56"/>
      <c r="O381" s="52"/>
      <c r="P381" s="52"/>
      <c r="Q381" s="52"/>
      <c r="R381" s="52"/>
    </row>
    <row r="382" spans="3:20" ht="15.75" thickBot="1">
      <c r="C382" s="237" t="s">
        <v>249</v>
      </c>
      <c r="D382" s="238"/>
      <c r="E382" s="238"/>
      <c r="F382" s="238"/>
      <c r="G382" s="238"/>
      <c r="H382" s="238"/>
      <c r="I382" s="238"/>
      <c r="J382" s="238"/>
      <c r="K382" s="238"/>
      <c r="L382" s="238"/>
      <c r="M382" s="239"/>
      <c r="N382" s="239"/>
      <c r="O382" s="239"/>
      <c r="P382" s="239"/>
      <c r="Q382" s="239"/>
      <c r="R382" s="239"/>
      <c r="S382" s="240"/>
      <c r="T382" s="165"/>
    </row>
    <row r="383" spans="3:18" ht="15">
      <c r="C383" s="42"/>
      <c r="D383" s="4"/>
      <c r="E383" s="4"/>
      <c r="F383" s="4"/>
      <c r="G383" s="4"/>
      <c r="H383" s="4"/>
      <c r="I383" s="4"/>
      <c r="J383" s="4"/>
      <c r="K383" s="60"/>
      <c r="L383" s="4"/>
      <c r="N383" s="56"/>
      <c r="O383" s="52"/>
      <c r="P383" s="52"/>
      <c r="Q383" s="52"/>
      <c r="R383" s="52"/>
    </row>
    <row r="384" spans="1:20" ht="84">
      <c r="A384" s="50" t="s">
        <v>197</v>
      </c>
      <c r="B384" s="15" t="s">
        <v>198</v>
      </c>
      <c r="C384" s="155" t="s">
        <v>0</v>
      </c>
      <c r="D384" s="155" t="s">
        <v>1</v>
      </c>
      <c r="E384" s="156" t="s">
        <v>304</v>
      </c>
      <c r="F384" s="156" t="s">
        <v>305</v>
      </c>
      <c r="G384" s="156" t="s">
        <v>306</v>
      </c>
      <c r="H384" s="156" t="s">
        <v>307</v>
      </c>
      <c r="I384" s="156" t="s">
        <v>308</v>
      </c>
      <c r="J384" s="157" t="s">
        <v>309</v>
      </c>
      <c r="K384" s="158" t="s">
        <v>310</v>
      </c>
      <c r="L384" s="159" t="s">
        <v>199</v>
      </c>
      <c r="M384" s="160" t="s">
        <v>311</v>
      </c>
      <c r="N384" s="161" t="s">
        <v>312</v>
      </c>
      <c r="O384" s="161" t="s">
        <v>263</v>
      </c>
      <c r="P384" s="161" t="s">
        <v>313</v>
      </c>
      <c r="Q384" s="161" t="s">
        <v>314</v>
      </c>
      <c r="R384" s="161" t="s">
        <v>315</v>
      </c>
      <c r="S384" s="161"/>
      <c r="T384" s="162"/>
    </row>
    <row r="385" spans="3:18" ht="15">
      <c r="C385" s="42"/>
      <c r="D385" s="4"/>
      <c r="E385" s="4"/>
      <c r="F385" s="4"/>
      <c r="G385" s="4"/>
      <c r="H385" s="4"/>
      <c r="I385" s="4"/>
      <c r="J385" s="4"/>
      <c r="K385" s="60"/>
      <c r="L385" s="4"/>
      <c r="N385" s="56"/>
      <c r="O385" s="52"/>
      <c r="P385" s="52"/>
      <c r="Q385" s="52"/>
      <c r="R385" s="52"/>
    </row>
    <row r="386" spans="1:20" ht="15">
      <c r="A386" s="50"/>
      <c r="B386" s="15"/>
      <c r="C386" s="109"/>
      <c r="D386" s="109"/>
      <c r="E386" s="13"/>
      <c r="F386" s="15"/>
      <c r="G386" s="15">
        <v>0</v>
      </c>
      <c r="H386" s="15">
        <v>0</v>
      </c>
      <c r="I386" s="15">
        <v>0</v>
      </c>
      <c r="J386" s="15">
        <f>(G386-H386-I386)</f>
        <v>0</v>
      </c>
      <c r="K386" s="47">
        <v>0</v>
      </c>
      <c r="L386" s="48">
        <v>0</v>
      </c>
      <c r="M386" s="49">
        <v>0</v>
      </c>
      <c r="N386" s="50">
        <v>0</v>
      </c>
      <c r="O386" s="51">
        <v>0</v>
      </c>
      <c r="P386" s="51">
        <v>0</v>
      </c>
      <c r="Q386" s="51">
        <v>0</v>
      </c>
      <c r="R386" s="51">
        <v>0</v>
      </c>
      <c r="S386" s="53">
        <f>J386-K386-L386-M386-N386-O386-P386-Q386</f>
        <v>0</v>
      </c>
      <c r="T386" s="69"/>
    </row>
    <row r="387" spans="2:18" ht="15.75">
      <c r="B387" s="8"/>
      <c r="C387" s="62"/>
      <c r="D387" s="62"/>
      <c r="E387" s="6"/>
      <c r="F387" s="8"/>
      <c r="G387" s="8"/>
      <c r="H387" s="8"/>
      <c r="I387" s="8"/>
      <c r="J387" s="8"/>
      <c r="K387" s="110"/>
      <c r="L387" s="4"/>
      <c r="N387" s="56"/>
      <c r="O387" s="52"/>
      <c r="P387" s="52"/>
      <c r="Q387" s="52"/>
      <c r="R387" s="52"/>
    </row>
    <row r="388" spans="1:20" ht="84">
      <c r="A388" s="50" t="s">
        <v>197</v>
      </c>
      <c r="B388" s="15" t="s">
        <v>198</v>
      </c>
      <c r="C388" s="155" t="s">
        <v>0</v>
      </c>
      <c r="D388" s="155" t="s">
        <v>1</v>
      </c>
      <c r="E388" s="156" t="s">
        <v>304</v>
      </c>
      <c r="F388" s="156" t="s">
        <v>305</v>
      </c>
      <c r="G388" s="156" t="s">
        <v>306</v>
      </c>
      <c r="H388" s="156" t="s">
        <v>307</v>
      </c>
      <c r="I388" s="156" t="s">
        <v>308</v>
      </c>
      <c r="J388" s="157" t="s">
        <v>309</v>
      </c>
      <c r="K388" s="158" t="s">
        <v>310</v>
      </c>
      <c r="L388" s="159" t="s">
        <v>199</v>
      </c>
      <c r="M388" s="160" t="s">
        <v>311</v>
      </c>
      <c r="N388" s="161" t="s">
        <v>312</v>
      </c>
      <c r="O388" s="161" t="s">
        <v>263</v>
      </c>
      <c r="P388" s="161" t="s">
        <v>313</v>
      </c>
      <c r="Q388" s="161" t="s">
        <v>314</v>
      </c>
      <c r="R388" s="161" t="s">
        <v>315</v>
      </c>
      <c r="S388" s="161"/>
      <c r="T388" s="162"/>
    </row>
    <row r="389" spans="2:18" ht="16.5" thickBot="1">
      <c r="B389" s="61"/>
      <c r="C389" s="62"/>
      <c r="D389" s="62"/>
      <c r="E389" s="6"/>
      <c r="F389" s="6"/>
      <c r="G389" s="6"/>
      <c r="H389" s="6"/>
      <c r="I389" s="6"/>
      <c r="J389" s="6"/>
      <c r="K389" s="54"/>
      <c r="L389" s="45"/>
      <c r="M389" s="55"/>
      <c r="N389" s="56"/>
      <c r="O389" s="63"/>
      <c r="P389" s="63"/>
      <c r="Q389" s="63"/>
      <c r="R389" s="63"/>
    </row>
    <row r="390" spans="1:25" ht="15" customHeight="1">
      <c r="A390" s="50">
        <v>128</v>
      </c>
      <c r="B390" s="15">
        <v>10</v>
      </c>
      <c r="C390" s="14" t="s">
        <v>78</v>
      </c>
      <c r="D390" s="14" t="s">
        <v>20</v>
      </c>
      <c r="E390" s="13">
        <v>117</v>
      </c>
      <c r="F390" s="15" t="s">
        <v>316</v>
      </c>
      <c r="G390" s="15">
        <v>31</v>
      </c>
      <c r="H390" s="15">
        <v>8</v>
      </c>
      <c r="I390" s="15">
        <v>1</v>
      </c>
      <c r="J390" s="15">
        <f aca="true" t="shared" si="9" ref="J390:J395">(G390-H390-I390)</f>
        <v>22</v>
      </c>
      <c r="K390" s="47">
        <v>21</v>
      </c>
      <c r="L390" s="48">
        <v>1</v>
      </c>
      <c r="M390" s="49">
        <v>0</v>
      </c>
      <c r="N390" s="50">
        <v>0</v>
      </c>
      <c r="O390" s="51">
        <v>0</v>
      </c>
      <c r="P390" s="51">
        <v>0</v>
      </c>
      <c r="Q390" s="51">
        <v>0</v>
      </c>
      <c r="R390" s="51">
        <v>0</v>
      </c>
      <c r="S390" s="53">
        <f aca="true" t="shared" si="10" ref="S390:S395">J390-K390-L390-M390-N390-O390-P390-Q390</f>
        <v>0</v>
      </c>
      <c r="T390" s="69"/>
      <c r="U390" s="229" t="s">
        <v>292</v>
      </c>
      <c r="V390" s="229" t="s">
        <v>300</v>
      </c>
      <c r="W390" s="229" t="s">
        <v>301</v>
      </c>
      <c r="X390" s="232" t="s">
        <v>302</v>
      </c>
      <c r="Y390" s="229" t="s">
        <v>303</v>
      </c>
    </row>
    <row r="391" spans="1:25" ht="15">
      <c r="A391" s="50">
        <v>129</v>
      </c>
      <c r="B391" s="111">
        <v>11</v>
      </c>
      <c r="C391" s="211" t="s">
        <v>13</v>
      </c>
      <c r="D391" s="211" t="s">
        <v>14</v>
      </c>
      <c r="E391" s="113">
        <v>205</v>
      </c>
      <c r="F391" s="111" t="s">
        <v>21</v>
      </c>
      <c r="G391" s="15">
        <v>31</v>
      </c>
      <c r="H391" s="15">
        <v>4</v>
      </c>
      <c r="I391" s="15">
        <v>1</v>
      </c>
      <c r="J391" s="15">
        <f t="shared" si="9"/>
        <v>26</v>
      </c>
      <c r="K391" s="47">
        <v>26</v>
      </c>
      <c r="L391" s="48">
        <v>0</v>
      </c>
      <c r="M391" s="49">
        <v>0</v>
      </c>
      <c r="N391" s="50">
        <v>0</v>
      </c>
      <c r="O391" s="51">
        <v>0</v>
      </c>
      <c r="P391" s="51">
        <v>0</v>
      </c>
      <c r="Q391" s="51">
        <v>0</v>
      </c>
      <c r="R391" s="51">
        <v>0</v>
      </c>
      <c r="S391" s="53">
        <f t="shared" si="10"/>
        <v>0</v>
      </c>
      <c r="T391" s="69"/>
      <c r="U391" s="230"/>
      <c r="V391" s="230"/>
      <c r="W391" s="230"/>
      <c r="X391" s="233"/>
      <c r="Y391" s="230"/>
    </row>
    <row r="392" spans="1:25" ht="15">
      <c r="A392" s="50">
        <v>130</v>
      </c>
      <c r="B392" s="15">
        <v>12</v>
      </c>
      <c r="C392" s="109" t="s">
        <v>90</v>
      </c>
      <c r="D392" s="109" t="s">
        <v>55</v>
      </c>
      <c r="E392" s="13">
        <v>159</v>
      </c>
      <c r="F392" s="15" t="s">
        <v>21</v>
      </c>
      <c r="G392" s="15">
        <v>31</v>
      </c>
      <c r="H392" s="15">
        <v>4</v>
      </c>
      <c r="I392" s="15">
        <v>1</v>
      </c>
      <c r="J392" s="15">
        <f t="shared" si="9"/>
        <v>26</v>
      </c>
      <c r="K392" s="47">
        <v>14</v>
      </c>
      <c r="L392" s="48">
        <v>12</v>
      </c>
      <c r="M392" s="49">
        <v>0</v>
      </c>
      <c r="N392" s="50">
        <v>0</v>
      </c>
      <c r="O392" s="51">
        <v>0</v>
      </c>
      <c r="P392" s="51">
        <v>0</v>
      </c>
      <c r="Q392" s="51">
        <v>0</v>
      </c>
      <c r="R392" s="51">
        <v>0</v>
      </c>
      <c r="S392" s="53">
        <f t="shared" si="10"/>
        <v>0</v>
      </c>
      <c r="T392" s="69"/>
      <c r="U392" s="230"/>
      <c r="V392" s="230"/>
      <c r="W392" s="230"/>
      <c r="X392" s="233"/>
      <c r="Y392" s="230"/>
    </row>
    <row r="393" spans="1:25" ht="15">
      <c r="A393" s="50">
        <v>131</v>
      </c>
      <c r="B393" s="15">
        <v>13</v>
      </c>
      <c r="C393" s="109" t="s">
        <v>105</v>
      </c>
      <c r="D393" s="109" t="s">
        <v>59</v>
      </c>
      <c r="E393" s="13">
        <v>193</v>
      </c>
      <c r="F393" s="15" t="s">
        <v>21</v>
      </c>
      <c r="G393" s="15">
        <v>31</v>
      </c>
      <c r="H393" s="15">
        <v>4</v>
      </c>
      <c r="I393" s="15">
        <v>1</v>
      </c>
      <c r="J393" s="15">
        <f t="shared" si="9"/>
        <v>26</v>
      </c>
      <c r="K393" s="47">
        <v>26</v>
      </c>
      <c r="L393" s="48">
        <v>0</v>
      </c>
      <c r="M393" s="49">
        <v>0</v>
      </c>
      <c r="N393" s="50">
        <v>0</v>
      </c>
      <c r="O393" s="51">
        <v>0</v>
      </c>
      <c r="P393" s="51">
        <v>0</v>
      </c>
      <c r="Q393" s="51">
        <v>0</v>
      </c>
      <c r="R393" s="51">
        <v>0</v>
      </c>
      <c r="S393" s="53">
        <f t="shared" si="10"/>
        <v>0</v>
      </c>
      <c r="T393" s="69"/>
      <c r="U393" s="230"/>
      <c r="V393" s="230"/>
      <c r="W393" s="230"/>
      <c r="X393" s="233"/>
      <c r="Y393" s="230"/>
    </row>
    <row r="394" spans="1:25" ht="15">
      <c r="A394" s="50">
        <v>132</v>
      </c>
      <c r="B394" s="15">
        <v>14</v>
      </c>
      <c r="C394" s="109" t="s">
        <v>119</v>
      </c>
      <c r="D394" s="109" t="s">
        <v>19</v>
      </c>
      <c r="E394" s="13">
        <v>200</v>
      </c>
      <c r="F394" s="15" t="s">
        <v>330</v>
      </c>
      <c r="G394" s="15">
        <v>31</v>
      </c>
      <c r="H394" s="15">
        <v>4</v>
      </c>
      <c r="I394" s="15">
        <v>1</v>
      </c>
      <c r="J394" s="15">
        <f t="shared" si="9"/>
        <v>26</v>
      </c>
      <c r="K394" s="47">
        <v>20</v>
      </c>
      <c r="L394" s="48">
        <v>4</v>
      </c>
      <c r="M394" s="49">
        <v>0</v>
      </c>
      <c r="N394" s="50">
        <v>0</v>
      </c>
      <c r="O394" s="51">
        <v>2</v>
      </c>
      <c r="P394" s="51">
        <v>0</v>
      </c>
      <c r="Q394" s="51">
        <v>0</v>
      </c>
      <c r="R394" s="51">
        <v>0</v>
      </c>
      <c r="S394" s="53">
        <f t="shared" si="10"/>
        <v>0</v>
      </c>
      <c r="T394" s="69"/>
      <c r="U394" s="230"/>
      <c r="V394" s="230"/>
      <c r="W394" s="230"/>
      <c r="X394" s="233"/>
      <c r="Y394" s="230"/>
    </row>
    <row r="395" spans="1:25" ht="15.75" thickBot="1">
      <c r="A395" s="50">
        <v>133</v>
      </c>
      <c r="B395" s="15">
        <v>15</v>
      </c>
      <c r="C395" s="109" t="s">
        <v>49</v>
      </c>
      <c r="D395" s="109" t="s">
        <v>50</v>
      </c>
      <c r="E395" s="13">
        <v>136</v>
      </c>
      <c r="F395" s="15" t="s">
        <v>51</v>
      </c>
      <c r="G395" s="15">
        <v>31</v>
      </c>
      <c r="H395" s="15">
        <v>4</v>
      </c>
      <c r="I395" s="15">
        <v>1</v>
      </c>
      <c r="J395" s="15">
        <f t="shared" si="9"/>
        <v>26</v>
      </c>
      <c r="K395" s="47">
        <v>26</v>
      </c>
      <c r="L395" s="48">
        <v>0</v>
      </c>
      <c r="M395" s="49">
        <v>0</v>
      </c>
      <c r="N395" s="50">
        <v>0</v>
      </c>
      <c r="O395" s="51">
        <v>0</v>
      </c>
      <c r="P395" s="51">
        <v>0</v>
      </c>
      <c r="Q395" s="51">
        <v>0</v>
      </c>
      <c r="R395" s="51">
        <v>0</v>
      </c>
      <c r="S395" s="53">
        <f t="shared" si="10"/>
        <v>0</v>
      </c>
      <c r="T395" s="69"/>
      <c r="U395" s="231"/>
      <c r="V395" s="231"/>
      <c r="W395" s="231"/>
      <c r="X395" s="234"/>
      <c r="Y395" s="231"/>
    </row>
    <row r="396" spans="2:18" ht="15.75" thickBot="1">
      <c r="B396" s="64"/>
      <c r="C396" s="114"/>
      <c r="D396" s="115"/>
      <c r="E396" s="6"/>
      <c r="F396" s="6"/>
      <c r="G396" s="6"/>
      <c r="H396" s="6"/>
      <c r="I396" s="6"/>
      <c r="J396" s="6"/>
      <c r="K396" s="116"/>
      <c r="L396" s="42"/>
      <c r="M396" s="55"/>
      <c r="N396" s="56"/>
      <c r="O396" s="63"/>
      <c r="P396" s="63"/>
      <c r="Q396" s="63"/>
      <c r="R396" s="63"/>
    </row>
    <row r="397" spans="1:25" s="177" customFormat="1" ht="56.25" customHeight="1" thickBot="1">
      <c r="A397" s="166">
        <v>133</v>
      </c>
      <c r="B397" s="166">
        <v>15</v>
      </c>
      <c r="C397" s="227" t="s">
        <v>250</v>
      </c>
      <c r="D397" s="228"/>
      <c r="E397" s="186"/>
      <c r="J397" s="169">
        <f aca="true" t="shared" si="11" ref="J397:S397">SUM(J352:J395)</f>
        <v>362</v>
      </c>
      <c r="K397" s="170">
        <f t="shared" si="11"/>
        <v>329</v>
      </c>
      <c r="L397" s="171">
        <f t="shared" si="11"/>
        <v>23</v>
      </c>
      <c r="M397" s="171">
        <f t="shared" si="11"/>
        <v>3</v>
      </c>
      <c r="N397" s="171">
        <f t="shared" si="11"/>
        <v>4</v>
      </c>
      <c r="O397" s="171">
        <f t="shared" si="11"/>
        <v>2</v>
      </c>
      <c r="P397" s="171">
        <f t="shared" si="11"/>
        <v>0</v>
      </c>
      <c r="Q397" s="170">
        <f t="shared" si="11"/>
        <v>1</v>
      </c>
      <c r="R397" s="170">
        <f t="shared" si="11"/>
        <v>0</v>
      </c>
      <c r="S397" s="170">
        <f t="shared" si="11"/>
        <v>0</v>
      </c>
      <c r="T397" s="170"/>
      <c r="U397" s="173">
        <f>J397</f>
        <v>362</v>
      </c>
      <c r="V397" s="174">
        <f>L397+M397+N397+O397+P397</f>
        <v>32</v>
      </c>
      <c r="W397" s="126">
        <f>U397-V397</f>
        <v>330</v>
      </c>
      <c r="X397" s="175">
        <f>(U397-V397)/ABS(U397)</f>
        <v>0.9116022099447514</v>
      </c>
      <c r="Y397" s="176">
        <f>V397/U397%</f>
        <v>8.839779005524862</v>
      </c>
    </row>
    <row r="398" spans="1:25" s="117" customFormat="1" ht="15.75">
      <c r="A398" s="136"/>
      <c r="B398" s="136"/>
      <c r="C398" s="137"/>
      <c r="D398" s="138"/>
      <c r="E398" s="93"/>
      <c r="F398" s="18"/>
      <c r="G398" s="18"/>
      <c r="H398" s="18"/>
      <c r="I398" s="18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87"/>
      <c r="V398" s="187"/>
      <c r="W398" s="187"/>
      <c r="X398" s="188"/>
      <c r="Y398" s="189"/>
    </row>
    <row r="399" spans="1:21" s="2" customFormat="1" ht="15.75" thickBot="1">
      <c r="A399" s="3"/>
      <c r="B399" s="21"/>
      <c r="C399" s="42"/>
      <c r="D399" s="4"/>
      <c r="E399" s="98"/>
      <c r="F399" s="20"/>
      <c r="G399" s="20"/>
      <c r="H399" s="20"/>
      <c r="I399" s="20"/>
      <c r="J399" s="20"/>
      <c r="K399" s="44"/>
      <c r="L399" s="45"/>
      <c r="M399" s="55"/>
      <c r="N399" s="45"/>
      <c r="O399" s="45"/>
      <c r="P399" s="45"/>
      <c r="Q399" s="45"/>
      <c r="R399" s="45"/>
      <c r="S399" s="3"/>
      <c r="T399" s="3"/>
      <c r="U399" s="3"/>
    </row>
    <row r="400" spans="1:25" s="2" customFormat="1" ht="32.25" thickBot="1">
      <c r="A400" s="3"/>
      <c r="B400" s="140"/>
      <c r="C400" s="224" t="s">
        <v>269</v>
      </c>
      <c r="D400" s="225"/>
      <c r="E400" s="225"/>
      <c r="F400" s="225"/>
      <c r="G400" s="225"/>
      <c r="H400" s="225"/>
      <c r="I400" s="225"/>
      <c r="J400" s="225"/>
      <c r="K400" s="225"/>
      <c r="L400" s="225"/>
      <c r="M400" s="225"/>
      <c r="N400" s="225"/>
      <c r="O400" s="225"/>
      <c r="P400" s="225"/>
      <c r="Q400" s="225"/>
      <c r="R400" s="225"/>
      <c r="S400" s="225"/>
      <c r="T400" s="225"/>
      <c r="U400" s="225"/>
      <c r="V400" s="225"/>
      <c r="W400" s="225"/>
      <c r="X400" s="225"/>
      <c r="Y400" s="226"/>
    </row>
    <row r="401" spans="2:18" ht="18">
      <c r="B401" s="259"/>
      <c r="C401" s="259"/>
      <c r="D401" s="259"/>
      <c r="E401" s="259"/>
      <c r="F401" s="259"/>
      <c r="G401" s="259"/>
      <c r="H401" s="259"/>
      <c r="I401" s="259"/>
      <c r="J401" s="259"/>
      <c r="K401" s="259"/>
      <c r="L401" s="259"/>
      <c r="M401" s="259"/>
      <c r="N401" s="259"/>
      <c r="O401" s="52"/>
      <c r="P401" s="52"/>
      <c r="Q401" s="52"/>
      <c r="R401" s="52"/>
    </row>
    <row r="402" spans="1:25" s="219" customFormat="1" ht="142.5">
      <c r="A402" s="213" t="s">
        <v>261</v>
      </c>
      <c r="B402" s="214" t="s">
        <v>262</v>
      </c>
      <c r="C402" s="214" t="s">
        <v>0</v>
      </c>
      <c r="D402" s="214" t="s">
        <v>1</v>
      </c>
      <c r="E402" s="214" t="s">
        <v>287</v>
      </c>
      <c r="F402" s="214" t="s">
        <v>288</v>
      </c>
      <c r="G402" s="214" t="s">
        <v>289</v>
      </c>
      <c r="H402" s="214" t="s">
        <v>290</v>
      </c>
      <c r="I402" s="214" t="s">
        <v>291</v>
      </c>
      <c r="J402" s="214" t="s">
        <v>292</v>
      </c>
      <c r="K402" s="212" t="s">
        <v>293</v>
      </c>
      <c r="L402" s="215" t="s">
        <v>294</v>
      </c>
      <c r="M402" s="216" t="s">
        <v>295</v>
      </c>
      <c r="N402" s="217" t="s">
        <v>296</v>
      </c>
      <c r="O402" s="217" t="s">
        <v>263</v>
      </c>
      <c r="P402" s="217" t="s">
        <v>297</v>
      </c>
      <c r="Q402" s="217" t="s">
        <v>298</v>
      </c>
      <c r="R402" s="217" t="s">
        <v>299</v>
      </c>
      <c r="S402" s="217"/>
      <c r="T402" s="217"/>
      <c r="U402" s="218" t="s">
        <v>292</v>
      </c>
      <c r="V402" s="213" t="s">
        <v>300</v>
      </c>
      <c r="W402" s="213" t="s">
        <v>301</v>
      </c>
      <c r="X402" s="213" t="s">
        <v>302</v>
      </c>
      <c r="Y402" s="213" t="s">
        <v>303</v>
      </c>
    </row>
    <row r="403" spans="1:20" ht="15.75" thickBot="1">
      <c r="A403" s="56"/>
      <c r="B403" s="8"/>
      <c r="C403" s="7"/>
      <c r="D403" s="7"/>
      <c r="E403" s="6"/>
      <c r="F403" s="6"/>
      <c r="G403" s="6"/>
      <c r="H403" s="6"/>
      <c r="I403" s="6"/>
      <c r="J403" s="8"/>
      <c r="K403" s="54"/>
      <c r="L403" s="45"/>
      <c r="M403" s="55"/>
      <c r="N403" s="56"/>
      <c r="O403" s="52"/>
      <c r="P403" s="52"/>
      <c r="Q403" s="52"/>
      <c r="R403" s="52"/>
      <c r="S403" s="69"/>
      <c r="T403" s="69"/>
    </row>
    <row r="404" spans="1:20" ht="16.5" thickBot="1">
      <c r="A404" s="56"/>
      <c r="B404" s="8"/>
      <c r="C404" s="243" t="s">
        <v>278</v>
      </c>
      <c r="D404" s="244"/>
      <c r="E404" s="244"/>
      <c r="F404" s="244"/>
      <c r="G404" s="244"/>
      <c r="H404" s="244"/>
      <c r="I404" s="244"/>
      <c r="J404" s="244"/>
      <c r="K404" s="244"/>
      <c r="L404" s="244"/>
      <c r="M404" s="244"/>
      <c r="N404" s="244"/>
      <c r="O404" s="244"/>
      <c r="P404" s="244"/>
      <c r="Q404" s="244"/>
      <c r="R404" s="244"/>
      <c r="S404" s="245"/>
      <c r="T404" s="178"/>
    </row>
    <row r="405" spans="1:20" ht="15.75">
      <c r="A405" s="56"/>
      <c r="B405" s="8"/>
      <c r="C405" s="185"/>
      <c r="D405" s="178"/>
      <c r="E405" s="178"/>
      <c r="F405" s="178"/>
      <c r="G405" s="178"/>
      <c r="H405" s="178"/>
      <c r="I405" s="178"/>
      <c r="J405" s="178"/>
      <c r="K405" s="178"/>
      <c r="L405" s="178"/>
      <c r="M405" s="178"/>
      <c r="N405" s="178"/>
      <c r="O405" s="178"/>
      <c r="P405" s="178"/>
      <c r="Q405" s="178"/>
      <c r="R405" s="178"/>
      <c r="S405" s="178"/>
      <c r="T405" s="178"/>
    </row>
    <row r="406" spans="1:20" ht="84">
      <c r="A406" s="50" t="s">
        <v>197</v>
      </c>
      <c r="B406" s="15" t="s">
        <v>198</v>
      </c>
      <c r="C406" s="155" t="s">
        <v>0</v>
      </c>
      <c r="D406" s="155" t="s">
        <v>1</v>
      </c>
      <c r="E406" s="156" t="s">
        <v>304</v>
      </c>
      <c r="F406" s="156" t="s">
        <v>305</v>
      </c>
      <c r="G406" s="156" t="s">
        <v>306</v>
      </c>
      <c r="H406" s="156" t="s">
        <v>307</v>
      </c>
      <c r="I406" s="156" t="s">
        <v>308</v>
      </c>
      <c r="J406" s="157" t="s">
        <v>309</v>
      </c>
      <c r="K406" s="158" t="s">
        <v>310</v>
      </c>
      <c r="L406" s="159" t="s">
        <v>199</v>
      </c>
      <c r="M406" s="160" t="s">
        <v>311</v>
      </c>
      <c r="N406" s="161" t="s">
        <v>312</v>
      </c>
      <c r="O406" s="161" t="s">
        <v>263</v>
      </c>
      <c r="P406" s="161" t="s">
        <v>313</v>
      </c>
      <c r="Q406" s="161" t="s">
        <v>314</v>
      </c>
      <c r="R406" s="161" t="s">
        <v>315</v>
      </c>
      <c r="S406" s="161"/>
      <c r="T406" s="162"/>
    </row>
    <row r="407" spans="1:20" ht="15">
      <c r="A407" s="56"/>
      <c r="B407" s="8"/>
      <c r="C407" s="7"/>
      <c r="D407" s="7"/>
      <c r="E407" s="6"/>
      <c r="F407" s="6"/>
      <c r="G407" s="6"/>
      <c r="H407" s="6"/>
      <c r="I407" s="6"/>
      <c r="J407" s="8"/>
      <c r="K407" s="54"/>
      <c r="L407" s="45"/>
      <c r="M407" s="55"/>
      <c r="N407" s="56"/>
      <c r="O407" s="52"/>
      <c r="P407" s="52"/>
      <c r="Q407" s="52"/>
      <c r="R407" s="52"/>
      <c r="S407" s="69"/>
      <c r="T407" s="69"/>
    </row>
    <row r="408" spans="1:20" ht="15">
      <c r="A408" s="50">
        <v>134</v>
      </c>
      <c r="B408" s="15">
        <v>1</v>
      </c>
      <c r="C408" s="14" t="s">
        <v>251</v>
      </c>
      <c r="D408" s="14" t="s">
        <v>252</v>
      </c>
      <c r="E408" s="13"/>
      <c r="F408" s="13" t="s">
        <v>201</v>
      </c>
      <c r="G408" s="15">
        <v>31</v>
      </c>
      <c r="H408" s="15">
        <v>8</v>
      </c>
      <c r="I408" s="15">
        <v>1</v>
      </c>
      <c r="J408" s="15">
        <f>(G408-H408-I408)</f>
        <v>22</v>
      </c>
      <c r="K408" s="47">
        <v>22</v>
      </c>
      <c r="L408" s="48">
        <v>0</v>
      </c>
      <c r="M408" s="49">
        <v>0</v>
      </c>
      <c r="N408" s="50">
        <v>0</v>
      </c>
      <c r="O408" s="51">
        <v>0</v>
      </c>
      <c r="P408" s="51">
        <v>0</v>
      </c>
      <c r="Q408" s="51">
        <v>0</v>
      </c>
      <c r="R408" s="51">
        <v>0</v>
      </c>
      <c r="S408" s="53">
        <f>J408-K408-L408-M408-N408-O408-P408-Q408</f>
        <v>0</v>
      </c>
      <c r="T408" s="69"/>
    </row>
    <row r="409" spans="6:18" ht="15.75" thickBot="1">
      <c r="F409" s="77"/>
      <c r="G409" s="77"/>
      <c r="H409" s="77"/>
      <c r="I409" s="77"/>
      <c r="J409" s="77"/>
      <c r="N409" s="56"/>
      <c r="O409" s="52"/>
      <c r="P409" s="52"/>
      <c r="Q409" s="52"/>
      <c r="R409" s="52"/>
    </row>
    <row r="410" spans="3:20" ht="15.75" thickBot="1">
      <c r="C410" s="237" t="s">
        <v>253</v>
      </c>
      <c r="D410" s="238"/>
      <c r="E410" s="238"/>
      <c r="F410" s="238"/>
      <c r="G410" s="238"/>
      <c r="H410" s="238"/>
      <c r="I410" s="238"/>
      <c r="J410" s="238"/>
      <c r="K410" s="238"/>
      <c r="L410" s="238"/>
      <c r="M410" s="239"/>
      <c r="N410" s="239"/>
      <c r="O410" s="239"/>
      <c r="P410" s="239"/>
      <c r="Q410" s="239"/>
      <c r="R410" s="239"/>
      <c r="S410" s="240"/>
      <c r="T410" s="165"/>
    </row>
    <row r="411" spans="14:18" ht="15">
      <c r="N411" s="56"/>
      <c r="O411" s="52"/>
      <c r="P411" s="52"/>
      <c r="Q411" s="52"/>
      <c r="R411" s="52"/>
    </row>
    <row r="412" spans="1:20" ht="84">
      <c r="A412" s="50" t="s">
        <v>197</v>
      </c>
      <c r="B412" s="15" t="s">
        <v>198</v>
      </c>
      <c r="C412" s="155" t="s">
        <v>0</v>
      </c>
      <c r="D412" s="155" t="s">
        <v>1</v>
      </c>
      <c r="E412" s="156" t="s">
        <v>304</v>
      </c>
      <c r="F412" s="156" t="s">
        <v>305</v>
      </c>
      <c r="G412" s="156" t="s">
        <v>306</v>
      </c>
      <c r="H412" s="156" t="s">
        <v>307</v>
      </c>
      <c r="I412" s="156" t="s">
        <v>308</v>
      </c>
      <c r="J412" s="157" t="s">
        <v>309</v>
      </c>
      <c r="K412" s="158" t="s">
        <v>310</v>
      </c>
      <c r="L412" s="159" t="s">
        <v>199</v>
      </c>
      <c r="M412" s="160" t="s">
        <v>311</v>
      </c>
      <c r="N412" s="161" t="s">
        <v>312</v>
      </c>
      <c r="O412" s="161" t="s">
        <v>263</v>
      </c>
      <c r="P412" s="161" t="s">
        <v>313</v>
      </c>
      <c r="Q412" s="161" t="s">
        <v>314</v>
      </c>
      <c r="R412" s="161" t="s">
        <v>315</v>
      </c>
      <c r="S412" s="161"/>
      <c r="T412" s="162"/>
    </row>
    <row r="413" spans="2:18" ht="15">
      <c r="B413" s="8"/>
      <c r="C413" s="7"/>
      <c r="D413" s="7"/>
      <c r="E413" s="6"/>
      <c r="F413" s="8"/>
      <c r="G413" s="8"/>
      <c r="H413" s="8"/>
      <c r="I413" s="8"/>
      <c r="J413" s="8"/>
      <c r="K413" s="44"/>
      <c r="L413" s="45"/>
      <c r="M413" s="46"/>
      <c r="N413" s="56"/>
      <c r="O413" s="52"/>
      <c r="P413" s="52"/>
      <c r="Q413" s="52"/>
      <c r="R413" s="52"/>
    </row>
    <row r="414" spans="1:20" ht="15.75">
      <c r="A414" s="50"/>
      <c r="B414" s="118"/>
      <c r="C414" s="119"/>
      <c r="D414" s="119"/>
      <c r="E414" s="13"/>
      <c r="F414" s="13"/>
      <c r="G414" s="15">
        <v>0</v>
      </c>
      <c r="H414" s="15">
        <v>0</v>
      </c>
      <c r="I414" s="15">
        <v>0</v>
      </c>
      <c r="J414" s="15">
        <f>(G414-H414-I414)</f>
        <v>0</v>
      </c>
      <c r="K414" s="47">
        <v>0</v>
      </c>
      <c r="L414" s="48">
        <v>0</v>
      </c>
      <c r="M414" s="49">
        <v>0</v>
      </c>
      <c r="N414" s="50">
        <v>0</v>
      </c>
      <c r="O414" s="51">
        <v>0</v>
      </c>
      <c r="P414" s="51">
        <v>0</v>
      </c>
      <c r="Q414" s="51">
        <v>0</v>
      </c>
      <c r="R414" s="51">
        <v>0</v>
      </c>
      <c r="S414" s="53">
        <f>J414-K414-L414-M414-N414-O414-P414-Q414</f>
        <v>0</v>
      </c>
      <c r="T414" s="69"/>
    </row>
    <row r="415" spans="2:18" ht="15.75">
      <c r="B415" s="61"/>
      <c r="C415" s="62"/>
      <c r="D415" s="62"/>
      <c r="E415" s="6"/>
      <c r="F415" s="6"/>
      <c r="G415" s="6"/>
      <c r="H415" s="6"/>
      <c r="I415" s="6"/>
      <c r="J415" s="6"/>
      <c r="K415" s="120"/>
      <c r="L415" s="45"/>
      <c r="M415" s="46"/>
      <c r="N415" s="56"/>
      <c r="O415" s="52"/>
      <c r="P415" s="52"/>
      <c r="Q415" s="52"/>
      <c r="R415" s="52"/>
    </row>
    <row r="416" spans="1:20" ht="84">
      <c r="A416" s="50" t="s">
        <v>197</v>
      </c>
      <c r="B416" s="15" t="s">
        <v>198</v>
      </c>
      <c r="C416" s="155" t="s">
        <v>0</v>
      </c>
      <c r="D416" s="155" t="s">
        <v>1</v>
      </c>
      <c r="E416" s="156" t="s">
        <v>304</v>
      </c>
      <c r="F416" s="156" t="s">
        <v>305</v>
      </c>
      <c r="G416" s="156" t="s">
        <v>306</v>
      </c>
      <c r="H416" s="156" t="s">
        <v>307</v>
      </c>
      <c r="I416" s="156" t="s">
        <v>308</v>
      </c>
      <c r="J416" s="157" t="s">
        <v>309</v>
      </c>
      <c r="K416" s="158" t="s">
        <v>310</v>
      </c>
      <c r="L416" s="159" t="s">
        <v>199</v>
      </c>
      <c r="M416" s="160" t="s">
        <v>311</v>
      </c>
      <c r="N416" s="161" t="s">
        <v>312</v>
      </c>
      <c r="O416" s="161" t="s">
        <v>263</v>
      </c>
      <c r="P416" s="161" t="s">
        <v>313</v>
      </c>
      <c r="Q416" s="161" t="s">
        <v>314</v>
      </c>
      <c r="R416" s="161" t="s">
        <v>315</v>
      </c>
      <c r="S416" s="161"/>
      <c r="T416" s="162"/>
    </row>
    <row r="417" spans="2:18" ht="15">
      <c r="B417" s="8"/>
      <c r="C417" s="7"/>
      <c r="D417" s="7"/>
      <c r="E417" s="6"/>
      <c r="F417" s="8"/>
      <c r="G417" s="8"/>
      <c r="H417" s="8"/>
      <c r="I417" s="8"/>
      <c r="J417" s="8"/>
      <c r="K417" s="44"/>
      <c r="L417" s="45"/>
      <c r="M417" s="46"/>
      <c r="N417" s="56"/>
      <c r="O417" s="52"/>
      <c r="P417" s="52"/>
      <c r="Q417" s="52"/>
      <c r="R417" s="52"/>
    </row>
    <row r="418" spans="1:20" ht="15">
      <c r="A418" s="50">
        <v>135</v>
      </c>
      <c r="B418" s="92">
        <v>2</v>
      </c>
      <c r="C418" s="121" t="s">
        <v>22</v>
      </c>
      <c r="D418" s="122" t="s">
        <v>25</v>
      </c>
      <c r="E418" s="13">
        <v>538</v>
      </c>
      <c r="F418" s="13" t="s">
        <v>24</v>
      </c>
      <c r="G418" s="15">
        <v>31</v>
      </c>
      <c r="H418" s="15">
        <v>8</v>
      </c>
      <c r="I418" s="15">
        <v>1</v>
      </c>
      <c r="J418" s="15">
        <f>(G418-H418-I418)</f>
        <v>22</v>
      </c>
      <c r="K418" s="47">
        <v>18</v>
      </c>
      <c r="L418" s="48">
        <v>0</v>
      </c>
      <c r="M418" s="49">
        <v>4</v>
      </c>
      <c r="N418" s="50">
        <v>0</v>
      </c>
      <c r="O418" s="51">
        <v>0</v>
      </c>
      <c r="P418" s="51">
        <v>0</v>
      </c>
      <c r="Q418" s="51">
        <v>0</v>
      </c>
      <c r="R418" s="51">
        <v>0</v>
      </c>
      <c r="S418" s="53">
        <f>J418-K418-L418-M418-N418-O418-P418-Q418</f>
        <v>0</v>
      </c>
      <c r="T418" s="69"/>
    </row>
    <row r="419" spans="1:20" ht="15">
      <c r="A419" s="50">
        <v>136</v>
      </c>
      <c r="B419" s="15">
        <v>3</v>
      </c>
      <c r="C419" s="14" t="s">
        <v>69</v>
      </c>
      <c r="D419" s="14" t="s">
        <v>70</v>
      </c>
      <c r="E419" s="13">
        <v>299</v>
      </c>
      <c r="F419" s="15" t="s">
        <v>316</v>
      </c>
      <c r="G419" s="15">
        <v>31</v>
      </c>
      <c r="H419" s="15">
        <v>8</v>
      </c>
      <c r="I419" s="15">
        <v>1</v>
      </c>
      <c r="J419" s="15">
        <f>(G419-H419-I419)</f>
        <v>22</v>
      </c>
      <c r="K419" s="47">
        <v>20</v>
      </c>
      <c r="L419" s="48">
        <v>2</v>
      </c>
      <c r="M419" s="49">
        <v>0</v>
      </c>
      <c r="N419" s="50">
        <v>0</v>
      </c>
      <c r="O419" s="51">
        <v>0</v>
      </c>
      <c r="P419" s="51">
        <v>0</v>
      </c>
      <c r="Q419" s="51">
        <v>0</v>
      </c>
      <c r="R419" s="51">
        <v>0</v>
      </c>
      <c r="S419" s="53">
        <f>J419-K419-L419-M419-N419-O419-P419-Q419</f>
        <v>0</v>
      </c>
      <c r="T419" s="69"/>
    </row>
    <row r="420" spans="1:20" ht="15">
      <c r="A420" s="50">
        <v>137</v>
      </c>
      <c r="B420" s="15">
        <v>4</v>
      </c>
      <c r="C420" s="14" t="s">
        <v>161</v>
      </c>
      <c r="D420" s="14" t="s">
        <v>162</v>
      </c>
      <c r="E420" s="13">
        <v>104</v>
      </c>
      <c r="F420" s="15" t="s">
        <v>164</v>
      </c>
      <c r="G420" s="15">
        <v>31</v>
      </c>
      <c r="H420" s="15">
        <v>8</v>
      </c>
      <c r="I420" s="15">
        <v>1</v>
      </c>
      <c r="J420" s="15">
        <f>(G420-H420-I420)</f>
        <v>22</v>
      </c>
      <c r="K420" s="47">
        <v>22</v>
      </c>
      <c r="L420" s="48">
        <v>0</v>
      </c>
      <c r="M420" s="49">
        <v>0</v>
      </c>
      <c r="N420" s="50">
        <v>0</v>
      </c>
      <c r="O420" s="51">
        <v>0</v>
      </c>
      <c r="P420" s="51">
        <v>0</v>
      </c>
      <c r="Q420" s="51">
        <v>0</v>
      </c>
      <c r="R420" s="51">
        <v>0</v>
      </c>
      <c r="S420" s="53">
        <f>J420-K420-L420-M420-N420-O420-P420-Q420</f>
        <v>0</v>
      </c>
      <c r="T420" s="69"/>
    </row>
    <row r="421" spans="1:20" ht="15">
      <c r="A421" s="50">
        <v>138</v>
      </c>
      <c r="B421" s="15">
        <v>5</v>
      </c>
      <c r="C421" s="14" t="s">
        <v>163</v>
      </c>
      <c r="D421" s="14" t="s">
        <v>125</v>
      </c>
      <c r="E421" s="13">
        <v>123</v>
      </c>
      <c r="F421" s="15" t="s">
        <v>144</v>
      </c>
      <c r="G421" s="15">
        <v>31</v>
      </c>
      <c r="H421" s="15">
        <v>8</v>
      </c>
      <c r="I421" s="15">
        <v>1</v>
      </c>
      <c r="J421" s="15">
        <f>(G421-H421-I421)</f>
        <v>22</v>
      </c>
      <c r="K421" s="47">
        <v>21</v>
      </c>
      <c r="L421" s="48">
        <v>1</v>
      </c>
      <c r="M421" s="49">
        <v>0</v>
      </c>
      <c r="N421" s="50">
        <v>0</v>
      </c>
      <c r="O421" s="51">
        <v>0</v>
      </c>
      <c r="P421" s="51">
        <v>0</v>
      </c>
      <c r="Q421" s="51">
        <v>0</v>
      </c>
      <c r="R421" s="51">
        <v>0</v>
      </c>
      <c r="S421" s="53">
        <f>J421-K421-L421-M421-N421-O421-P421-Q421</f>
        <v>0</v>
      </c>
      <c r="T421" s="69"/>
    </row>
    <row r="422" spans="2:18" ht="15.75" thickBot="1">
      <c r="B422" s="64"/>
      <c r="C422" s="114"/>
      <c r="D422" s="115"/>
      <c r="E422" s="6"/>
      <c r="F422" s="6"/>
      <c r="G422" s="6"/>
      <c r="H422" s="6"/>
      <c r="I422" s="6"/>
      <c r="J422" s="6"/>
      <c r="K422" s="116"/>
      <c r="L422" s="42"/>
      <c r="M422" s="55"/>
      <c r="N422" s="56"/>
      <c r="O422" s="63"/>
      <c r="P422" s="63"/>
      <c r="Q422" s="63"/>
      <c r="R422" s="63"/>
    </row>
    <row r="423" spans="3:20" ht="15.75" thickBot="1">
      <c r="C423" s="237" t="s">
        <v>254</v>
      </c>
      <c r="D423" s="238"/>
      <c r="E423" s="238"/>
      <c r="F423" s="238"/>
      <c r="G423" s="238"/>
      <c r="H423" s="238"/>
      <c r="I423" s="238"/>
      <c r="J423" s="238"/>
      <c r="K423" s="238"/>
      <c r="L423" s="238"/>
      <c r="M423" s="239"/>
      <c r="N423" s="239"/>
      <c r="O423" s="239"/>
      <c r="P423" s="239"/>
      <c r="Q423" s="239"/>
      <c r="R423" s="239"/>
      <c r="S423" s="240"/>
      <c r="T423" s="165"/>
    </row>
    <row r="424" spans="14:18" ht="15">
      <c r="N424" s="56"/>
      <c r="O424" s="52"/>
      <c r="P424" s="52"/>
      <c r="Q424" s="52"/>
      <c r="R424" s="52"/>
    </row>
    <row r="425" spans="1:20" ht="84">
      <c r="A425" s="50" t="s">
        <v>197</v>
      </c>
      <c r="B425" s="15" t="s">
        <v>198</v>
      </c>
      <c r="C425" s="155" t="s">
        <v>0</v>
      </c>
      <c r="D425" s="155" t="s">
        <v>1</v>
      </c>
      <c r="E425" s="156" t="s">
        <v>304</v>
      </c>
      <c r="F425" s="156" t="s">
        <v>305</v>
      </c>
      <c r="G425" s="156" t="s">
        <v>306</v>
      </c>
      <c r="H425" s="156" t="s">
        <v>307</v>
      </c>
      <c r="I425" s="156" t="s">
        <v>308</v>
      </c>
      <c r="J425" s="157" t="s">
        <v>309</v>
      </c>
      <c r="K425" s="158" t="s">
        <v>310</v>
      </c>
      <c r="L425" s="159" t="s">
        <v>199</v>
      </c>
      <c r="M425" s="160" t="s">
        <v>311</v>
      </c>
      <c r="N425" s="161" t="s">
        <v>312</v>
      </c>
      <c r="O425" s="161" t="s">
        <v>263</v>
      </c>
      <c r="P425" s="161" t="s">
        <v>313</v>
      </c>
      <c r="Q425" s="161" t="s">
        <v>314</v>
      </c>
      <c r="R425" s="161" t="s">
        <v>315</v>
      </c>
      <c r="S425" s="161"/>
      <c r="T425" s="162"/>
    </row>
    <row r="426" spans="2:18" ht="15">
      <c r="B426" s="8"/>
      <c r="C426" s="7"/>
      <c r="D426" s="7"/>
      <c r="E426" s="6"/>
      <c r="F426" s="8"/>
      <c r="G426" s="8"/>
      <c r="H426" s="8"/>
      <c r="I426" s="8"/>
      <c r="J426" s="8"/>
      <c r="K426" s="54"/>
      <c r="L426" s="45"/>
      <c r="M426" s="55"/>
      <c r="N426" s="56"/>
      <c r="O426" s="52"/>
      <c r="P426" s="52"/>
      <c r="Q426" s="52"/>
      <c r="R426" s="52"/>
    </row>
    <row r="427" spans="1:20" ht="15">
      <c r="A427" s="50">
        <v>139</v>
      </c>
      <c r="B427" s="15">
        <v>6</v>
      </c>
      <c r="C427" s="14" t="s">
        <v>100</v>
      </c>
      <c r="D427" s="14" t="s">
        <v>104</v>
      </c>
      <c r="E427" s="13">
        <v>400</v>
      </c>
      <c r="F427" s="15" t="s">
        <v>30</v>
      </c>
      <c r="G427" s="15">
        <v>31</v>
      </c>
      <c r="H427" s="15">
        <v>8</v>
      </c>
      <c r="I427" s="15">
        <v>1</v>
      </c>
      <c r="J427" s="15">
        <f>(G427-H427-I427)</f>
        <v>22</v>
      </c>
      <c r="K427" s="47">
        <v>20</v>
      </c>
      <c r="L427" s="48">
        <v>1</v>
      </c>
      <c r="M427" s="49">
        <v>1</v>
      </c>
      <c r="N427" s="50">
        <v>0</v>
      </c>
      <c r="O427" s="51">
        <v>0</v>
      </c>
      <c r="P427" s="51">
        <v>0</v>
      </c>
      <c r="Q427" s="51">
        <v>0</v>
      </c>
      <c r="R427" s="51">
        <v>0</v>
      </c>
      <c r="S427" s="53">
        <f>J427-K427-L427-M427-N427-O427-P427-Q427</f>
        <v>0</v>
      </c>
      <c r="T427" s="69"/>
    </row>
    <row r="428" spans="3:18" ht="15">
      <c r="C428" s="42"/>
      <c r="D428" s="4"/>
      <c r="E428" s="4"/>
      <c r="F428" s="4"/>
      <c r="G428" s="4"/>
      <c r="H428" s="4"/>
      <c r="I428" s="4"/>
      <c r="J428" s="4"/>
      <c r="K428" s="60"/>
      <c r="L428" s="4"/>
      <c r="N428" s="56"/>
      <c r="O428" s="52"/>
      <c r="P428" s="52"/>
      <c r="Q428" s="52"/>
      <c r="R428" s="52"/>
    </row>
    <row r="429" spans="1:20" ht="15">
      <c r="A429" s="50">
        <v>140</v>
      </c>
      <c r="B429" s="92">
        <v>7</v>
      </c>
      <c r="C429" s="121" t="s">
        <v>150</v>
      </c>
      <c r="D429" s="122" t="s">
        <v>9</v>
      </c>
      <c r="E429" s="13">
        <v>538</v>
      </c>
      <c r="F429" s="13" t="s">
        <v>316</v>
      </c>
      <c r="G429" s="15">
        <v>31</v>
      </c>
      <c r="H429" s="15">
        <v>8</v>
      </c>
      <c r="I429" s="15">
        <v>1</v>
      </c>
      <c r="J429" s="15">
        <f>(G429-H429-I429)</f>
        <v>22</v>
      </c>
      <c r="K429" s="47">
        <v>19</v>
      </c>
      <c r="L429" s="48">
        <v>0</v>
      </c>
      <c r="M429" s="49">
        <v>0</v>
      </c>
      <c r="N429" s="50">
        <v>0</v>
      </c>
      <c r="O429" s="51">
        <v>3</v>
      </c>
      <c r="P429" s="51">
        <v>0</v>
      </c>
      <c r="Q429" s="51">
        <v>0</v>
      </c>
      <c r="R429" s="51">
        <v>0</v>
      </c>
      <c r="S429" s="53">
        <f>J429-K429-L429-M429-N429-O429-P429-Q429</f>
        <v>0</v>
      </c>
      <c r="T429" s="69"/>
    </row>
    <row r="430" spans="2:18" ht="15.75" thickBot="1">
      <c r="B430" s="8"/>
      <c r="C430" s="7"/>
      <c r="D430" s="7"/>
      <c r="E430" s="6"/>
      <c r="F430" s="8"/>
      <c r="G430" s="8"/>
      <c r="H430" s="8"/>
      <c r="I430" s="8"/>
      <c r="J430" s="8"/>
      <c r="K430" s="54"/>
      <c r="L430" s="45"/>
      <c r="M430" s="55"/>
      <c r="N430" s="56"/>
      <c r="O430" s="52"/>
      <c r="P430" s="52"/>
      <c r="Q430" s="52"/>
      <c r="R430" s="52"/>
    </row>
    <row r="431" spans="3:25" ht="15.75" customHeight="1" thickBot="1">
      <c r="C431" s="237" t="s">
        <v>255</v>
      </c>
      <c r="D431" s="238"/>
      <c r="E431" s="238"/>
      <c r="F431" s="238"/>
      <c r="G431" s="238"/>
      <c r="H431" s="238"/>
      <c r="I431" s="238"/>
      <c r="J431" s="238"/>
      <c r="K431" s="238"/>
      <c r="L431" s="238"/>
      <c r="M431" s="239"/>
      <c r="N431" s="239"/>
      <c r="O431" s="239"/>
      <c r="P431" s="239"/>
      <c r="Q431" s="239"/>
      <c r="R431" s="239"/>
      <c r="S431" s="240"/>
      <c r="T431" s="165"/>
      <c r="U431" s="229" t="s">
        <v>292</v>
      </c>
      <c r="V431" s="229" t="s">
        <v>300</v>
      </c>
      <c r="W431" s="229" t="s">
        <v>301</v>
      </c>
      <c r="X431" s="232" t="s">
        <v>302</v>
      </c>
      <c r="Y431" s="229" t="s">
        <v>303</v>
      </c>
    </row>
    <row r="432" spans="3:25" ht="15" customHeight="1">
      <c r="C432" s="42"/>
      <c r="D432" s="4"/>
      <c r="E432" s="4"/>
      <c r="F432" s="4"/>
      <c r="G432" s="4"/>
      <c r="H432" s="4"/>
      <c r="I432" s="4"/>
      <c r="J432" s="4"/>
      <c r="K432" s="60"/>
      <c r="L432" s="4"/>
      <c r="N432" s="56"/>
      <c r="O432" s="52"/>
      <c r="P432" s="52"/>
      <c r="Q432" s="52"/>
      <c r="R432" s="52"/>
      <c r="U432" s="230"/>
      <c r="V432" s="230"/>
      <c r="W432" s="230"/>
      <c r="X432" s="233"/>
      <c r="Y432" s="230"/>
    </row>
    <row r="433" spans="1:25" ht="84">
      <c r="A433" s="50" t="s">
        <v>197</v>
      </c>
      <c r="B433" s="15" t="s">
        <v>198</v>
      </c>
      <c r="C433" s="155" t="s">
        <v>0</v>
      </c>
      <c r="D433" s="155" t="s">
        <v>1</v>
      </c>
      <c r="E433" s="156" t="s">
        <v>304</v>
      </c>
      <c r="F433" s="156" t="s">
        <v>305</v>
      </c>
      <c r="G433" s="156" t="s">
        <v>306</v>
      </c>
      <c r="H433" s="156" t="s">
        <v>307</v>
      </c>
      <c r="I433" s="156" t="s">
        <v>308</v>
      </c>
      <c r="J433" s="157" t="s">
        <v>309</v>
      </c>
      <c r="K433" s="158" t="s">
        <v>310</v>
      </c>
      <c r="L433" s="159" t="s">
        <v>199</v>
      </c>
      <c r="M433" s="160" t="s">
        <v>311</v>
      </c>
      <c r="N433" s="161" t="s">
        <v>312</v>
      </c>
      <c r="O433" s="161" t="s">
        <v>263</v>
      </c>
      <c r="P433" s="161" t="s">
        <v>313</v>
      </c>
      <c r="Q433" s="161" t="s">
        <v>314</v>
      </c>
      <c r="R433" s="161" t="s">
        <v>315</v>
      </c>
      <c r="S433" s="161"/>
      <c r="T433" s="162"/>
      <c r="U433" s="230"/>
      <c r="V433" s="230"/>
      <c r="W433" s="230"/>
      <c r="X433" s="233"/>
      <c r="Y433" s="230"/>
    </row>
    <row r="434" spans="14:25" ht="15">
      <c r="N434" s="56"/>
      <c r="O434" s="52"/>
      <c r="P434" s="52"/>
      <c r="Q434" s="52"/>
      <c r="R434" s="52"/>
      <c r="U434" s="230"/>
      <c r="V434" s="230"/>
      <c r="W434" s="230"/>
      <c r="X434" s="233"/>
      <c r="Y434" s="230"/>
    </row>
    <row r="435" spans="1:25" ht="15">
      <c r="A435" s="50">
        <v>141</v>
      </c>
      <c r="B435" s="15">
        <v>8</v>
      </c>
      <c r="C435" s="14" t="s">
        <v>139</v>
      </c>
      <c r="D435" s="14" t="s">
        <v>140</v>
      </c>
      <c r="E435" s="13">
        <v>151</v>
      </c>
      <c r="F435" s="15" t="s">
        <v>5</v>
      </c>
      <c r="G435" s="15">
        <v>31</v>
      </c>
      <c r="H435" s="15">
        <v>8</v>
      </c>
      <c r="I435" s="15">
        <v>1</v>
      </c>
      <c r="J435" s="15">
        <f>(G435-H435-I435)</f>
        <v>22</v>
      </c>
      <c r="K435" s="47">
        <v>18</v>
      </c>
      <c r="L435" s="48">
        <v>1</v>
      </c>
      <c r="M435" s="49">
        <v>3</v>
      </c>
      <c r="N435" s="50">
        <v>0</v>
      </c>
      <c r="O435" s="51">
        <v>0</v>
      </c>
      <c r="P435" s="51">
        <v>0</v>
      </c>
      <c r="Q435" s="51">
        <v>0</v>
      </c>
      <c r="R435" s="51">
        <v>0</v>
      </c>
      <c r="S435" s="53">
        <f>J435-K435-L435-M435-N435-O435-P435-Q435</f>
        <v>0</v>
      </c>
      <c r="T435" s="69"/>
      <c r="U435" s="230"/>
      <c r="V435" s="230"/>
      <c r="W435" s="230"/>
      <c r="X435" s="233"/>
      <c r="Y435" s="230"/>
    </row>
    <row r="436" spans="1:25" ht="15.75" thickBot="1">
      <c r="A436" s="50">
        <v>142</v>
      </c>
      <c r="B436" s="15">
        <v>9</v>
      </c>
      <c r="C436" s="109" t="s">
        <v>88</v>
      </c>
      <c r="D436" s="109" t="s">
        <v>74</v>
      </c>
      <c r="E436" s="13">
        <v>126</v>
      </c>
      <c r="F436" s="15" t="s">
        <v>89</v>
      </c>
      <c r="G436" s="15">
        <v>31</v>
      </c>
      <c r="H436" s="15">
        <v>21</v>
      </c>
      <c r="I436" s="15">
        <v>1</v>
      </c>
      <c r="J436" s="15">
        <f>(G436-H436-I436)</f>
        <v>9</v>
      </c>
      <c r="K436" s="47">
        <v>8</v>
      </c>
      <c r="L436" s="48">
        <v>1</v>
      </c>
      <c r="M436" s="49">
        <v>0</v>
      </c>
      <c r="N436" s="50">
        <v>0</v>
      </c>
      <c r="O436" s="51">
        <v>0</v>
      </c>
      <c r="P436" s="51">
        <v>0</v>
      </c>
      <c r="Q436" s="51">
        <v>0</v>
      </c>
      <c r="R436" s="51">
        <v>0</v>
      </c>
      <c r="S436" s="53">
        <f>J436-K436-L436-M436-N436-O436-P436-Q436</f>
        <v>0</v>
      </c>
      <c r="T436" s="69"/>
      <c r="U436" s="231"/>
      <c r="V436" s="231"/>
      <c r="W436" s="231"/>
      <c r="X436" s="234"/>
      <c r="Y436" s="231"/>
    </row>
    <row r="437" spans="1:20" ht="15">
      <c r="A437" s="50">
        <v>143</v>
      </c>
      <c r="B437" s="15">
        <v>10</v>
      </c>
      <c r="C437" s="14" t="s">
        <v>110</v>
      </c>
      <c r="D437" s="14" t="s">
        <v>111</v>
      </c>
      <c r="E437" s="13">
        <v>97</v>
      </c>
      <c r="F437" s="15" t="s">
        <v>35</v>
      </c>
      <c r="G437" s="15">
        <v>31</v>
      </c>
      <c r="H437" s="15">
        <v>8</v>
      </c>
      <c r="I437" s="15">
        <v>1</v>
      </c>
      <c r="J437" s="15">
        <f>(G437-H437-I437)</f>
        <v>22</v>
      </c>
      <c r="K437" s="47">
        <v>21</v>
      </c>
      <c r="L437" s="48">
        <v>1</v>
      </c>
      <c r="M437" s="49">
        <v>0</v>
      </c>
      <c r="N437" s="50">
        <v>0</v>
      </c>
      <c r="O437" s="51">
        <v>0</v>
      </c>
      <c r="P437" s="51">
        <v>0</v>
      </c>
      <c r="Q437" s="51">
        <v>0</v>
      </c>
      <c r="R437" s="51">
        <v>0</v>
      </c>
      <c r="S437" s="53">
        <f>J437-K437-L437-M437-N437-O437-P437-Q437</f>
        <v>0</v>
      </c>
      <c r="T437" s="69"/>
    </row>
    <row r="438" spans="1:20" ht="15.75" thickBot="1">
      <c r="A438" s="56"/>
      <c r="B438" s="8"/>
      <c r="C438" s="7"/>
      <c r="D438" s="7"/>
      <c r="E438" s="6"/>
      <c r="F438" s="8"/>
      <c r="G438" s="8"/>
      <c r="H438" s="8"/>
      <c r="I438" s="8"/>
      <c r="J438" s="8"/>
      <c r="K438" s="54"/>
      <c r="L438" s="45"/>
      <c r="M438" s="55"/>
      <c r="N438" s="56"/>
      <c r="O438" s="52"/>
      <c r="P438" s="52"/>
      <c r="Q438" s="52"/>
      <c r="R438" s="52"/>
      <c r="S438" s="69"/>
      <c r="T438" s="69"/>
    </row>
    <row r="439" spans="1:25" s="177" customFormat="1" ht="56.25" customHeight="1" thickBot="1">
      <c r="A439" s="166">
        <v>143</v>
      </c>
      <c r="B439" s="166">
        <v>10</v>
      </c>
      <c r="C439" s="235" t="s">
        <v>256</v>
      </c>
      <c r="D439" s="236"/>
      <c r="E439" s="186"/>
      <c r="J439" s="169">
        <f aca="true" t="shared" si="12" ref="J439:S439">SUM(J403:J437)</f>
        <v>207</v>
      </c>
      <c r="K439" s="170">
        <f t="shared" si="12"/>
        <v>189</v>
      </c>
      <c r="L439" s="171">
        <f t="shared" si="12"/>
        <v>7</v>
      </c>
      <c r="M439" s="171">
        <f t="shared" si="12"/>
        <v>8</v>
      </c>
      <c r="N439" s="171">
        <f t="shared" si="12"/>
        <v>0</v>
      </c>
      <c r="O439" s="171">
        <f t="shared" si="12"/>
        <v>3</v>
      </c>
      <c r="P439" s="171">
        <f t="shared" si="12"/>
        <v>0</v>
      </c>
      <c r="Q439" s="170">
        <f t="shared" si="12"/>
        <v>0</v>
      </c>
      <c r="R439" s="170">
        <f t="shared" si="12"/>
        <v>0</v>
      </c>
      <c r="S439" s="170">
        <f t="shared" si="12"/>
        <v>0</v>
      </c>
      <c r="T439" s="170"/>
      <c r="U439" s="173">
        <f>J439</f>
        <v>207</v>
      </c>
      <c r="V439" s="174">
        <f>L439+M439+N439+O439+P439</f>
        <v>18</v>
      </c>
      <c r="W439" s="126">
        <f>U439-V439</f>
        <v>189</v>
      </c>
      <c r="X439" s="175">
        <f>(U439-V439)/ABS(U439)</f>
        <v>0.9130434782608695</v>
      </c>
      <c r="Y439" s="176">
        <f>V439/U439%</f>
        <v>8.695652173913045</v>
      </c>
    </row>
    <row r="440" spans="1:25" s="18" customFormat="1" ht="15.75">
      <c r="A440" s="136"/>
      <c r="B440" s="136"/>
      <c r="C440" s="137"/>
      <c r="D440" s="138"/>
      <c r="E440" s="93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87"/>
      <c r="V440" s="187"/>
      <c r="W440" s="187"/>
      <c r="X440" s="188"/>
      <c r="Y440" s="189"/>
    </row>
    <row r="441" ht="15.75" thickBot="1"/>
    <row r="442" spans="3:25" ht="27" thickBot="1">
      <c r="C442" s="224" t="s">
        <v>270</v>
      </c>
      <c r="D442" s="225"/>
      <c r="E442" s="225"/>
      <c r="F442" s="225"/>
      <c r="G442" s="225"/>
      <c r="H442" s="225"/>
      <c r="I442" s="225"/>
      <c r="J442" s="225"/>
      <c r="K442" s="225"/>
      <c r="L442" s="225"/>
      <c r="M442" s="225"/>
      <c r="N442" s="225"/>
      <c r="O442" s="225"/>
      <c r="P442" s="225"/>
      <c r="Q442" s="225"/>
      <c r="R442" s="225"/>
      <c r="S442" s="225"/>
      <c r="T442" s="225"/>
      <c r="U442" s="225"/>
      <c r="V442" s="225"/>
      <c r="W442" s="225"/>
      <c r="X442" s="225"/>
      <c r="Y442" s="226"/>
    </row>
    <row r="444" spans="1:25" s="219" customFormat="1" ht="142.5">
      <c r="A444" s="213" t="s">
        <v>261</v>
      </c>
      <c r="B444" s="214" t="s">
        <v>262</v>
      </c>
      <c r="C444" s="214" t="s">
        <v>0</v>
      </c>
      <c r="D444" s="214" t="s">
        <v>1</v>
      </c>
      <c r="E444" s="214" t="s">
        <v>287</v>
      </c>
      <c r="F444" s="214" t="s">
        <v>288</v>
      </c>
      <c r="G444" s="214" t="s">
        <v>289</v>
      </c>
      <c r="H444" s="214" t="s">
        <v>290</v>
      </c>
      <c r="I444" s="214" t="s">
        <v>291</v>
      </c>
      <c r="J444" s="214" t="s">
        <v>292</v>
      </c>
      <c r="K444" s="212" t="s">
        <v>293</v>
      </c>
      <c r="L444" s="215" t="s">
        <v>294</v>
      </c>
      <c r="M444" s="216" t="s">
        <v>295</v>
      </c>
      <c r="N444" s="217" t="s">
        <v>296</v>
      </c>
      <c r="O444" s="217" t="s">
        <v>263</v>
      </c>
      <c r="P444" s="217" t="s">
        <v>297</v>
      </c>
      <c r="Q444" s="217" t="s">
        <v>298</v>
      </c>
      <c r="R444" s="217" t="s">
        <v>299</v>
      </c>
      <c r="S444" s="217"/>
      <c r="T444" s="217"/>
      <c r="U444" s="218" t="s">
        <v>292</v>
      </c>
      <c r="V444" s="213" t="s">
        <v>300</v>
      </c>
      <c r="W444" s="213" t="s">
        <v>301</v>
      </c>
      <c r="X444" s="213" t="s">
        <v>302</v>
      </c>
      <c r="Y444" s="213" t="s">
        <v>303</v>
      </c>
    </row>
    <row r="445" spans="21:25" ht="15">
      <c r="U445" s="144"/>
      <c r="V445" s="144"/>
      <c r="W445" s="144"/>
      <c r="X445" s="145"/>
      <c r="Y445" s="144"/>
    </row>
    <row r="446" spans="3:18" ht="15.75" thickBot="1">
      <c r="C446" s="66"/>
      <c r="D446" s="81"/>
      <c r="E446" s="98"/>
      <c r="K446" s="44"/>
      <c r="L446" s="45"/>
      <c r="M446" s="55"/>
      <c r="N446" s="45"/>
      <c r="O446" s="45"/>
      <c r="P446" s="45"/>
      <c r="Q446" s="45"/>
      <c r="R446" s="45"/>
    </row>
    <row r="447" spans="1:25" s="124" customFormat="1" ht="56.25" customHeight="1" thickBot="1">
      <c r="A447" s="125">
        <v>143</v>
      </c>
      <c r="B447" s="123">
        <f>B82+B189+B261+B346+B397+B439</f>
        <v>143</v>
      </c>
      <c r="C447" s="227" t="s">
        <v>191</v>
      </c>
      <c r="D447" s="228"/>
      <c r="J447" s="201">
        <f aca="true" t="shared" si="13" ref="J447:S447">SUM(J45+J80+J189+J261+J346+J397+J439)</f>
        <v>3290</v>
      </c>
      <c r="K447" s="125">
        <f t="shared" si="13"/>
        <v>2890</v>
      </c>
      <c r="L447" s="202">
        <f t="shared" si="13"/>
        <v>228</v>
      </c>
      <c r="M447" s="202">
        <f t="shared" si="13"/>
        <v>83</v>
      </c>
      <c r="N447" s="202">
        <f t="shared" si="13"/>
        <v>10</v>
      </c>
      <c r="O447" s="202">
        <f t="shared" si="13"/>
        <v>24</v>
      </c>
      <c r="P447" s="202">
        <f t="shared" si="13"/>
        <v>28</v>
      </c>
      <c r="Q447" s="125">
        <f t="shared" si="13"/>
        <v>19</v>
      </c>
      <c r="R447" s="125">
        <f t="shared" si="13"/>
        <v>138</v>
      </c>
      <c r="S447" s="125">
        <f t="shared" si="13"/>
        <v>8</v>
      </c>
      <c r="T447" s="125"/>
      <c r="U447" s="201">
        <f>J447</f>
        <v>3290</v>
      </c>
      <c r="V447" s="202">
        <f>L447+M447+N447+O447+P447</f>
        <v>373</v>
      </c>
      <c r="W447" s="125">
        <f>U447-V447</f>
        <v>2917</v>
      </c>
      <c r="X447" s="127">
        <f>(U447-V447)/ABS(U447)</f>
        <v>0.8866261398176292</v>
      </c>
      <c r="Y447" s="128">
        <f>V447/U447%</f>
        <v>11.337386018237083</v>
      </c>
    </row>
    <row r="449" ht="15">
      <c r="C449" s="20" t="s">
        <v>271</v>
      </c>
    </row>
    <row r="450" spans="1:25" s="81" customFormat="1" ht="15">
      <c r="A450" s="56"/>
      <c r="B450" s="19"/>
      <c r="C450" s="66"/>
      <c r="D450" s="66"/>
      <c r="E450" s="19"/>
      <c r="F450" s="19"/>
      <c r="G450" s="19"/>
      <c r="H450" s="19"/>
      <c r="I450" s="19"/>
      <c r="J450" s="19"/>
      <c r="K450" s="60"/>
      <c r="L450" s="19"/>
      <c r="M450" s="129"/>
      <c r="N450" s="19"/>
      <c r="O450" s="130"/>
      <c r="P450" s="130"/>
      <c r="Q450" s="130"/>
      <c r="R450" s="130"/>
      <c r="S450" s="56"/>
      <c r="T450" s="56"/>
      <c r="U450" s="76"/>
      <c r="V450" s="19"/>
      <c r="W450" s="19"/>
      <c r="X450" s="19"/>
      <c r="Y450" s="19"/>
    </row>
    <row r="451" spans="1:25" s="81" customFormat="1" ht="15">
      <c r="A451" s="56"/>
      <c r="B451" s="19"/>
      <c r="C451" s="66" t="s">
        <v>257</v>
      </c>
      <c r="D451" s="66"/>
      <c r="E451" s="19"/>
      <c r="F451" s="19"/>
      <c r="G451" s="19"/>
      <c r="H451" s="19"/>
      <c r="I451" s="19"/>
      <c r="J451" s="19"/>
      <c r="K451" s="60"/>
      <c r="L451" s="19"/>
      <c r="M451" s="131"/>
      <c r="N451" s="19"/>
      <c r="O451" s="130"/>
      <c r="P451" s="130"/>
      <c r="Q451" s="130"/>
      <c r="R451" s="130"/>
      <c r="S451" s="56"/>
      <c r="T451" s="56"/>
      <c r="U451" s="76"/>
      <c r="V451" s="19"/>
      <c r="W451" s="19"/>
      <c r="X451" s="19"/>
      <c r="Y451" s="19"/>
    </row>
    <row r="452" spans="1:25" s="81" customFormat="1" ht="15">
      <c r="A452" s="56"/>
      <c r="B452" s="19"/>
      <c r="C452" s="66"/>
      <c r="D452" s="66"/>
      <c r="E452" s="19"/>
      <c r="F452" s="19"/>
      <c r="G452" s="19"/>
      <c r="H452" s="19"/>
      <c r="I452" s="19"/>
      <c r="J452" s="19"/>
      <c r="K452" s="60"/>
      <c r="L452" s="19"/>
      <c r="M452" s="131"/>
      <c r="N452" s="19"/>
      <c r="O452" s="130"/>
      <c r="P452" s="130"/>
      <c r="Q452" s="130"/>
      <c r="R452" s="130"/>
      <c r="S452" s="56"/>
      <c r="T452" s="56"/>
      <c r="U452" s="76"/>
      <c r="V452" s="19"/>
      <c r="W452" s="19"/>
      <c r="X452" s="19"/>
      <c r="Y452" s="19"/>
    </row>
    <row r="453" ht="15">
      <c r="C453" s="20" t="s">
        <v>317</v>
      </c>
    </row>
    <row r="455" ht="15">
      <c r="C455" s="20" t="s">
        <v>258</v>
      </c>
    </row>
    <row r="457" ht="15">
      <c r="C457" s="20" t="s">
        <v>259</v>
      </c>
    </row>
  </sheetData>
  <mergeCells count="100">
    <mergeCell ref="C442:Y442"/>
    <mergeCell ref="C447:D447"/>
    <mergeCell ref="C423:S423"/>
    <mergeCell ref="C431:S431"/>
    <mergeCell ref="Y431:Y436"/>
    <mergeCell ref="C439:D439"/>
    <mergeCell ref="C400:Y400"/>
    <mergeCell ref="B401:N401"/>
    <mergeCell ref="C404:S404"/>
    <mergeCell ref="C410:S410"/>
    <mergeCell ref="W182:W187"/>
    <mergeCell ref="X182:X187"/>
    <mergeCell ref="Y182:Y187"/>
    <mergeCell ref="C189:D189"/>
    <mergeCell ref="C349:Y349"/>
    <mergeCell ref="B350:N350"/>
    <mergeCell ref="C353:S353"/>
    <mergeCell ref="C359:S359"/>
    <mergeCell ref="C268:S268"/>
    <mergeCell ref="C274:S274"/>
    <mergeCell ref="C306:S306"/>
    <mergeCell ref="C315:S315"/>
    <mergeCell ref="C103:S103"/>
    <mergeCell ref="C109:S109"/>
    <mergeCell ref="C118:S118"/>
    <mergeCell ref="C127:S127"/>
    <mergeCell ref="C82:D82"/>
    <mergeCell ref="C85:Y85"/>
    <mergeCell ref="C89:S89"/>
    <mergeCell ref="C95:S95"/>
    <mergeCell ref="W72:W78"/>
    <mergeCell ref="X72:X78"/>
    <mergeCell ref="Y72:Y78"/>
    <mergeCell ref="C80:D80"/>
    <mergeCell ref="C62:S62"/>
    <mergeCell ref="C71:S71"/>
    <mergeCell ref="U72:U78"/>
    <mergeCell ref="V72:V78"/>
    <mergeCell ref="C45:D45"/>
    <mergeCell ref="C48:Y48"/>
    <mergeCell ref="C50:S50"/>
    <mergeCell ref="C56:S56"/>
    <mergeCell ref="V37:V43"/>
    <mergeCell ref="W37:W43"/>
    <mergeCell ref="X37:X43"/>
    <mergeCell ref="Y37:Y43"/>
    <mergeCell ref="C17:S17"/>
    <mergeCell ref="C23:S23"/>
    <mergeCell ref="C37:S37"/>
    <mergeCell ref="U37:U43"/>
    <mergeCell ref="C2:Y3"/>
    <mergeCell ref="C5:Y5"/>
    <mergeCell ref="C7:Y7"/>
    <mergeCell ref="C11:Y11"/>
    <mergeCell ref="C135:S135"/>
    <mergeCell ref="C143:S143"/>
    <mergeCell ref="C149:S149"/>
    <mergeCell ref="C164:S164"/>
    <mergeCell ref="C170:S170"/>
    <mergeCell ref="C178:S178"/>
    <mergeCell ref="U182:U187"/>
    <mergeCell ref="V182:V187"/>
    <mergeCell ref="C192:Y192"/>
    <mergeCell ref="C196:S196"/>
    <mergeCell ref="C202:S202"/>
    <mergeCell ref="C211:S211"/>
    <mergeCell ref="C221:S221"/>
    <mergeCell ref="C231:S231"/>
    <mergeCell ref="C245:S245"/>
    <mergeCell ref="C251:S251"/>
    <mergeCell ref="C239:S239"/>
    <mergeCell ref="Y339:Y344"/>
    <mergeCell ref="C346:D346"/>
    <mergeCell ref="C326:S326"/>
    <mergeCell ref="C332:S332"/>
    <mergeCell ref="C339:S339"/>
    <mergeCell ref="U339:U344"/>
    <mergeCell ref="V339:V344"/>
    <mergeCell ref="W339:W344"/>
    <mergeCell ref="X339:X344"/>
    <mergeCell ref="X390:X395"/>
    <mergeCell ref="Y390:Y395"/>
    <mergeCell ref="C397:D397"/>
    <mergeCell ref="C367:S367"/>
    <mergeCell ref="C373:S373"/>
    <mergeCell ref="C382:S382"/>
    <mergeCell ref="Y251:Y259"/>
    <mergeCell ref="C261:D261"/>
    <mergeCell ref="C264:Y264"/>
    <mergeCell ref="U431:U436"/>
    <mergeCell ref="V431:V436"/>
    <mergeCell ref="W431:W436"/>
    <mergeCell ref="X431:X436"/>
    <mergeCell ref="U390:U395"/>
    <mergeCell ref="V390:V395"/>
    <mergeCell ref="W390:W395"/>
    <mergeCell ref="U251:U259"/>
    <mergeCell ref="V251:V259"/>
    <mergeCell ref="W251:W259"/>
    <mergeCell ref="X251:X259"/>
  </mergeCells>
  <printOptions horizontalCentered="1" verticalCentered="1"/>
  <pageMargins left="0" right="0" top="0" bottom="0" header="0" footer="0"/>
  <pageSetup horizontalDpi="600" verticalDpi="600" orientation="landscape" paperSize="9" scale="81" r:id="rId1"/>
  <rowBreaks count="6" manualBreakCount="6">
    <brk id="84" max="255" man="1"/>
    <brk id="191" max="255" man="1"/>
    <brk id="263" max="255" man="1"/>
    <brk id="348" max="255" man="1"/>
    <brk id="399" max="255" man="1"/>
    <brk id="4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455"/>
  <sheetViews>
    <sheetView workbookViewId="0" topLeftCell="A1">
      <selection activeCell="A1" sqref="A1"/>
    </sheetView>
  </sheetViews>
  <sheetFormatPr defaultColWidth="9.140625" defaultRowHeight="12.75"/>
  <cols>
    <col min="1" max="2" width="5.00390625" style="21" customWidth="1"/>
    <col min="3" max="4" width="16.7109375" style="20" customWidth="1"/>
    <col min="5" max="5" width="6.28125" style="1" customWidth="1"/>
    <col min="6" max="8" width="4.7109375" style="20" customWidth="1"/>
    <col min="9" max="9" width="4.57421875" style="20" customWidth="1"/>
    <col min="10" max="10" width="4.7109375" style="20" customWidth="1"/>
    <col min="11" max="11" width="4.7109375" style="22" customWidth="1"/>
    <col min="12" max="12" width="4.7109375" style="23" customWidth="1"/>
    <col min="13" max="13" width="4.7109375" style="24" customWidth="1"/>
    <col min="14" max="14" width="4.57421875" style="20" customWidth="1"/>
    <col min="15" max="18" width="4.7109375" style="20" customWidth="1"/>
    <col min="19" max="20" width="4.7109375" style="21" customWidth="1"/>
    <col min="21" max="21" width="6.7109375" style="3" customWidth="1"/>
    <col min="22" max="22" width="6.8515625" style="2" customWidth="1"/>
    <col min="23" max="23" width="6.7109375" style="2" customWidth="1"/>
    <col min="24" max="24" width="8.421875" style="2" customWidth="1"/>
    <col min="25" max="25" width="8.7109375" style="2" customWidth="1"/>
    <col min="26" max="16384" width="9.140625" style="20" customWidth="1"/>
  </cols>
  <sheetData>
    <row r="1" spans="14:18" ht="15.75" customHeight="1" thickBot="1">
      <c r="N1" s="21"/>
      <c r="O1" s="21"/>
      <c r="P1" s="21"/>
      <c r="Q1" s="21"/>
      <c r="R1" s="21"/>
    </row>
    <row r="2" spans="1:25" s="25" customFormat="1" ht="24.75" customHeight="1">
      <c r="A2" s="26"/>
      <c r="B2" s="132"/>
      <c r="C2" s="247" t="s">
        <v>324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9"/>
    </row>
    <row r="3" spans="1:25" s="25" customFormat="1" ht="24.75" customHeight="1" thickBot="1">
      <c r="A3" s="26"/>
      <c r="B3" s="133"/>
      <c r="C3" s="250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2"/>
    </row>
    <row r="4" spans="1:25" s="25" customFormat="1" ht="15.75" customHeight="1" thickBot="1">
      <c r="A4" s="26"/>
      <c r="B4" s="27"/>
      <c r="C4" s="28"/>
      <c r="D4" s="28"/>
      <c r="E4" s="29"/>
      <c r="F4" s="28"/>
      <c r="G4" s="28"/>
      <c r="H4" s="28"/>
      <c r="I4" s="28"/>
      <c r="J4" s="28"/>
      <c r="K4" s="30"/>
      <c r="L4" s="31"/>
      <c r="M4" s="32"/>
      <c r="N4" s="33"/>
      <c r="O4" s="33"/>
      <c r="P4" s="33"/>
      <c r="Q4" s="33"/>
      <c r="R4" s="33"/>
      <c r="S4" s="26"/>
      <c r="T4" s="26"/>
      <c r="U4" s="144"/>
      <c r="V4" s="144"/>
      <c r="W4" s="144"/>
      <c r="X4" s="145"/>
      <c r="Y4" s="144"/>
    </row>
    <row r="5" spans="1:25" s="34" customFormat="1" ht="24.75" customHeight="1" thickBot="1">
      <c r="A5" s="35"/>
      <c r="B5" s="134"/>
      <c r="C5" s="253" t="s">
        <v>332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5"/>
    </row>
    <row r="6" spans="1:25" s="34" customFormat="1" ht="15.75" customHeight="1" thickBot="1">
      <c r="A6" s="35"/>
      <c r="B6" s="36"/>
      <c r="C6" s="5"/>
      <c r="D6" s="5"/>
      <c r="E6" s="37"/>
      <c r="F6" s="38"/>
      <c r="G6" s="38"/>
      <c r="H6" s="38"/>
      <c r="I6" s="38"/>
      <c r="J6" s="38"/>
      <c r="K6" s="39"/>
      <c r="L6" s="40"/>
      <c r="M6" s="41"/>
      <c r="N6" s="35"/>
      <c r="O6" s="35"/>
      <c r="P6" s="35"/>
      <c r="Q6" s="35"/>
      <c r="R6" s="35"/>
      <c r="S6" s="35"/>
      <c r="T6" s="35"/>
      <c r="U6" s="144"/>
      <c r="V6" s="144"/>
      <c r="W6" s="144"/>
      <c r="X6" s="145"/>
      <c r="Y6" s="144"/>
    </row>
    <row r="7" spans="2:25" ht="30" customHeight="1" thickBot="1">
      <c r="B7" s="135"/>
      <c r="C7" s="256" t="s">
        <v>333</v>
      </c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8"/>
    </row>
    <row r="8" spans="2:25" ht="15.75" customHeight="1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U8" s="144"/>
      <c r="V8" s="144"/>
      <c r="W8" s="144"/>
      <c r="X8" s="145"/>
      <c r="Y8" s="144"/>
    </row>
    <row r="9" spans="1:25" s="219" customFormat="1" ht="142.5">
      <c r="A9" s="213" t="s">
        <v>261</v>
      </c>
      <c r="B9" s="214" t="s">
        <v>262</v>
      </c>
      <c r="C9" s="214" t="s">
        <v>0</v>
      </c>
      <c r="D9" s="214" t="s">
        <v>1</v>
      </c>
      <c r="E9" s="214" t="s">
        <v>287</v>
      </c>
      <c r="F9" s="214" t="s">
        <v>288</v>
      </c>
      <c r="G9" s="214" t="s">
        <v>289</v>
      </c>
      <c r="H9" s="214" t="s">
        <v>290</v>
      </c>
      <c r="I9" s="214" t="s">
        <v>291</v>
      </c>
      <c r="J9" s="214" t="s">
        <v>292</v>
      </c>
      <c r="K9" s="212" t="s">
        <v>293</v>
      </c>
      <c r="L9" s="215" t="s">
        <v>294</v>
      </c>
      <c r="M9" s="216" t="s">
        <v>295</v>
      </c>
      <c r="N9" s="217" t="s">
        <v>296</v>
      </c>
      <c r="O9" s="217" t="s">
        <v>263</v>
      </c>
      <c r="P9" s="217" t="s">
        <v>297</v>
      </c>
      <c r="Q9" s="217" t="s">
        <v>298</v>
      </c>
      <c r="R9" s="217" t="s">
        <v>299</v>
      </c>
      <c r="S9" s="217"/>
      <c r="T9" s="217"/>
      <c r="U9" s="218" t="s">
        <v>292</v>
      </c>
      <c r="V9" s="213" t="s">
        <v>300</v>
      </c>
      <c r="W9" s="213" t="s">
        <v>301</v>
      </c>
      <c r="X9" s="213" t="s">
        <v>302</v>
      </c>
      <c r="Y9" s="213" t="s">
        <v>303</v>
      </c>
    </row>
    <row r="10" spans="1:20" ht="15.75" thickBot="1">
      <c r="A10" s="56"/>
      <c r="B10" s="8"/>
      <c r="C10" s="7"/>
      <c r="D10" s="7"/>
      <c r="E10" s="6"/>
      <c r="F10" s="8"/>
      <c r="G10" s="8"/>
      <c r="H10" s="8"/>
      <c r="I10" s="8"/>
      <c r="J10" s="8"/>
      <c r="K10" s="54"/>
      <c r="L10" s="45"/>
      <c r="M10" s="55"/>
      <c r="N10" s="56"/>
      <c r="O10" s="52"/>
      <c r="P10" s="52"/>
      <c r="Q10" s="52"/>
      <c r="R10" s="52"/>
      <c r="S10" s="69"/>
      <c r="T10" s="69"/>
    </row>
    <row r="11" spans="2:25" ht="32.25" thickBot="1">
      <c r="B11" s="140"/>
      <c r="C11" s="224" t="s">
        <v>272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6"/>
    </row>
    <row r="12" spans="1:20" ht="15">
      <c r="A12" s="56"/>
      <c r="B12" s="8"/>
      <c r="C12" s="7"/>
      <c r="D12" s="7"/>
      <c r="E12" s="6"/>
      <c r="F12" s="8"/>
      <c r="G12" s="8"/>
      <c r="H12" s="8"/>
      <c r="I12" s="8"/>
      <c r="J12" s="8"/>
      <c r="K12" s="54"/>
      <c r="L12" s="45"/>
      <c r="M12" s="55"/>
      <c r="N12" s="56"/>
      <c r="O12" s="52"/>
      <c r="P12" s="52"/>
      <c r="Q12" s="52"/>
      <c r="R12" s="52"/>
      <c r="S12" s="69"/>
      <c r="T12" s="69"/>
    </row>
    <row r="13" spans="1:25" s="164" customFormat="1" ht="84">
      <c r="A13" s="154" t="s">
        <v>197</v>
      </c>
      <c r="B13" s="155" t="s">
        <v>198</v>
      </c>
      <c r="C13" s="155" t="s">
        <v>0</v>
      </c>
      <c r="D13" s="155" t="s">
        <v>1</v>
      </c>
      <c r="E13" s="156" t="s">
        <v>304</v>
      </c>
      <c r="F13" s="156" t="s">
        <v>305</v>
      </c>
      <c r="G13" s="156" t="s">
        <v>306</v>
      </c>
      <c r="H13" s="156" t="s">
        <v>307</v>
      </c>
      <c r="I13" s="156" t="s">
        <v>308</v>
      </c>
      <c r="J13" s="157" t="s">
        <v>309</v>
      </c>
      <c r="K13" s="158" t="s">
        <v>310</v>
      </c>
      <c r="L13" s="159" t="s">
        <v>199</v>
      </c>
      <c r="M13" s="160" t="s">
        <v>311</v>
      </c>
      <c r="N13" s="161" t="s">
        <v>312</v>
      </c>
      <c r="O13" s="161" t="s">
        <v>263</v>
      </c>
      <c r="P13" s="161" t="s">
        <v>313</v>
      </c>
      <c r="Q13" s="161" t="s">
        <v>314</v>
      </c>
      <c r="R13" s="161" t="s">
        <v>315</v>
      </c>
      <c r="S13" s="161"/>
      <c r="T13" s="162"/>
      <c r="U13" s="163"/>
      <c r="V13" s="163"/>
      <c r="W13" s="163"/>
      <c r="X13" s="163"/>
      <c r="Y13" s="163"/>
    </row>
    <row r="14" spans="1:20" ht="15">
      <c r="A14" s="56"/>
      <c r="B14" s="8"/>
      <c r="C14" s="7"/>
      <c r="D14" s="7"/>
      <c r="E14" s="6"/>
      <c r="F14" s="8"/>
      <c r="G14" s="8"/>
      <c r="H14" s="8"/>
      <c r="I14" s="8"/>
      <c r="J14" s="8"/>
      <c r="K14" s="54"/>
      <c r="L14" s="45"/>
      <c r="M14" s="55"/>
      <c r="N14" s="56"/>
      <c r="O14" s="52"/>
      <c r="P14" s="52"/>
      <c r="Q14" s="52"/>
      <c r="R14" s="52"/>
      <c r="S14" s="69"/>
      <c r="T14" s="69"/>
    </row>
    <row r="15" spans="1:20" ht="15">
      <c r="A15" s="50">
        <v>1</v>
      </c>
      <c r="B15" s="15">
        <v>1</v>
      </c>
      <c r="C15" s="14" t="s">
        <v>286</v>
      </c>
      <c r="D15" s="14" t="s">
        <v>96</v>
      </c>
      <c r="E15" s="13">
        <v>9987</v>
      </c>
      <c r="F15" s="15" t="s">
        <v>201</v>
      </c>
      <c r="G15" s="15">
        <v>30</v>
      </c>
      <c r="H15" s="15">
        <v>9</v>
      </c>
      <c r="I15" s="15">
        <v>1</v>
      </c>
      <c r="J15" s="15">
        <f>(G15-H15-I15)</f>
        <v>20</v>
      </c>
      <c r="K15" s="47">
        <v>13</v>
      </c>
      <c r="L15" s="48">
        <v>7</v>
      </c>
      <c r="M15" s="49">
        <v>0</v>
      </c>
      <c r="N15" s="50">
        <v>0</v>
      </c>
      <c r="O15" s="51">
        <v>0</v>
      </c>
      <c r="P15" s="51">
        <v>0</v>
      </c>
      <c r="Q15" s="51">
        <v>0</v>
      </c>
      <c r="R15" s="51">
        <v>0</v>
      </c>
      <c r="S15" s="53">
        <f>J15-K15-L15-M15-N15-O15-P15-Q15</f>
        <v>0</v>
      </c>
      <c r="T15" s="69"/>
    </row>
    <row r="16" spans="2:18" ht="15.75" thickBot="1">
      <c r="B16" s="8"/>
      <c r="C16" s="7"/>
      <c r="D16" s="7"/>
      <c r="E16" s="6"/>
      <c r="F16" s="8"/>
      <c r="G16" s="8"/>
      <c r="H16" s="8"/>
      <c r="I16" s="8"/>
      <c r="J16" s="8"/>
      <c r="K16" s="54"/>
      <c r="L16" s="45"/>
      <c r="M16" s="55"/>
      <c r="N16" s="56"/>
      <c r="O16" s="52"/>
      <c r="P16" s="52"/>
      <c r="Q16" s="52"/>
      <c r="R16" s="52"/>
    </row>
    <row r="17" spans="2:20" ht="15.75" thickBot="1">
      <c r="B17" s="8"/>
      <c r="C17" s="237" t="s">
        <v>202</v>
      </c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40"/>
      <c r="T17" s="165"/>
    </row>
    <row r="18" spans="2:18" ht="15">
      <c r="B18" s="8"/>
      <c r="C18" s="7"/>
      <c r="D18" s="7"/>
      <c r="E18" s="6"/>
      <c r="F18" s="8"/>
      <c r="G18" s="8"/>
      <c r="H18" s="8"/>
      <c r="I18" s="8"/>
      <c r="J18" s="8"/>
      <c r="K18" s="44"/>
      <c r="L18" s="45"/>
      <c r="N18" s="56"/>
      <c r="O18" s="52"/>
      <c r="P18" s="52"/>
      <c r="Q18" s="52"/>
      <c r="R18" s="52"/>
    </row>
    <row r="19" spans="1:20" ht="84">
      <c r="A19" s="50" t="s">
        <v>197</v>
      </c>
      <c r="B19" s="15" t="s">
        <v>198</v>
      </c>
      <c r="C19" s="155" t="s">
        <v>0</v>
      </c>
      <c r="D19" s="155" t="s">
        <v>1</v>
      </c>
      <c r="E19" s="156" t="s">
        <v>304</v>
      </c>
      <c r="F19" s="156" t="s">
        <v>305</v>
      </c>
      <c r="G19" s="156" t="s">
        <v>306</v>
      </c>
      <c r="H19" s="156" t="s">
        <v>307</v>
      </c>
      <c r="I19" s="156" t="s">
        <v>308</v>
      </c>
      <c r="J19" s="157" t="s">
        <v>309</v>
      </c>
      <c r="K19" s="158" t="s">
        <v>310</v>
      </c>
      <c r="L19" s="159" t="s">
        <v>199</v>
      </c>
      <c r="M19" s="160" t="s">
        <v>311</v>
      </c>
      <c r="N19" s="161" t="s">
        <v>312</v>
      </c>
      <c r="O19" s="161" t="s">
        <v>263</v>
      </c>
      <c r="P19" s="161" t="s">
        <v>313</v>
      </c>
      <c r="Q19" s="161" t="s">
        <v>314</v>
      </c>
      <c r="R19" s="161" t="s">
        <v>315</v>
      </c>
      <c r="S19" s="161"/>
      <c r="T19" s="162"/>
    </row>
    <row r="20" spans="2:18" ht="15">
      <c r="B20" s="8"/>
      <c r="C20" s="7"/>
      <c r="D20" s="7"/>
      <c r="E20" s="6"/>
      <c r="F20" s="8"/>
      <c r="G20" s="8"/>
      <c r="H20" s="8"/>
      <c r="I20" s="8"/>
      <c r="J20" s="8"/>
      <c r="K20" s="44"/>
      <c r="L20" s="45"/>
      <c r="M20" s="46"/>
      <c r="N20" s="21"/>
      <c r="O20" s="21"/>
      <c r="P20" s="21"/>
      <c r="Q20" s="21"/>
      <c r="R20" s="21"/>
    </row>
    <row r="21" spans="1:20" ht="15">
      <c r="A21" s="50">
        <v>2</v>
      </c>
      <c r="B21" s="15">
        <v>2</v>
      </c>
      <c r="C21" s="14" t="s">
        <v>203</v>
      </c>
      <c r="D21" s="14" t="s">
        <v>7</v>
      </c>
      <c r="E21" s="13">
        <v>225</v>
      </c>
      <c r="F21" s="15" t="s">
        <v>30</v>
      </c>
      <c r="G21" s="15">
        <v>30</v>
      </c>
      <c r="H21" s="15">
        <v>9</v>
      </c>
      <c r="I21" s="15">
        <v>1</v>
      </c>
      <c r="J21" s="15">
        <f>(G21-H21-I21)</f>
        <v>20</v>
      </c>
      <c r="K21" s="47">
        <v>16</v>
      </c>
      <c r="L21" s="48">
        <v>4</v>
      </c>
      <c r="M21" s="49">
        <v>0</v>
      </c>
      <c r="N21" s="50">
        <v>0</v>
      </c>
      <c r="O21" s="51">
        <v>0</v>
      </c>
      <c r="P21" s="51">
        <v>0</v>
      </c>
      <c r="Q21" s="51">
        <v>0</v>
      </c>
      <c r="R21" s="51">
        <v>0</v>
      </c>
      <c r="S21" s="53">
        <f>J21-K21-L21-M21-N21-O21-P21-Q21</f>
        <v>0</v>
      </c>
      <c r="T21" s="69"/>
    </row>
    <row r="22" spans="2:18" ht="15.75" thickBot="1">
      <c r="B22" s="8"/>
      <c r="C22" s="7"/>
      <c r="D22" s="7"/>
      <c r="E22" s="6"/>
      <c r="F22" s="8"/>
      <c r="G22" s="8"/>
      <c r="H22" s="8"/>
      <c r="I22" s="8"/>
      <c r="J22" s="8"/>
      <c r="K22" s="44"/>
      <c r="L22" s="45"/>
      <c r="M22" s="55"/>
      <c r="N22" s="56"/>
      <c r="O22" s="52"/>
      <c r="P22" s="52"/>
      <c r="Q22" s="52"/>
      <c r="R22" s="52"/>
    </row>
    <row r="23" spans="2:20" ht="15.75" thickBot="1">
      <c r="B23" s="8"/>
      <c r="C23" s="237" t="s">
        <v>204</v>
      </c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40"/>
      <c r="T23" s="165"/>
    </row>
    <row r="24" spans="2:18" ht="15">
      <c r="B24" s="8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56"/>
      <c r="O24" s="52"/>
      <c r="P24" s="52"/>
      <c r="Q24" s="52"/>
      <c r="R24" s="52"/>
    </row>
    <row r="25" spans="1:20" ht="84">
      <c r="A25" s="50" t="s">
        <v>197</v>
      </c>
      <c r="B25" s="15" t="s">
        <v>198</v>
      </c>
      <c r="C25" s="155" t="s">
        <v>0</v>
      </c>
      <c r="D25" s="155" t="s">
        <v>1</v>
      </c>
      <c r="E25" s="156" t="s">
        <v>304</v>
      </c>
      <c r="F25" s="156" t="s">
        <v>305</v>
      </c>
      <c r="G25" s="156" t="s">
        <v>306</v>
      </c>
      <c r="H25" s="156" t="s">
        <v>307</v>
      </c>
      <c r="I25" s="156" t="s">
        <v>308</v>
      </c>
      <c r="J25" s="157" t="s">
        <v>309</v>
      </c>
      <c r="K25" s="158" t="s">
        <v>310</v>
      </c>
      <c r="L25" s="159" t="s">
        <v>199</v>
      </c>
      <c r="M25" s="160" t="s">
        <v>311</v>
      </c>
      <c r="N25" s="161" t="s">
        <v>312</v>
      </c>
      <c r="O25" s="161" t="s">
        <v>263</v>
      </c>
      <c r="P25" s="161" t="s">
        <v>313</v>
      </c>
      <c r="Q25" s="161" t="s">
        <v>314</v>
      </c>
      <c r="R25" s="161" t="s">
        <v>315</v>
      </c>
      <c r="S25" s="161"/>
      <c r="T25" s="162"/>
    </row>
    <row r="26" spans="2:18" ht="15">
      <c r="B26" s="8"/>
      <c r="C26" s="221" t="s">
        <v>331</v>
      </c>
      <c r="D26" s="4"/>
      <c r="E26" s="4"/>
      <c r="F26" s="4"/>
      <c r="G26" s="4"/>
      <c r="H26" s="4"/>
      <c r="I26" s="4"/>
      <c r="J26" s="4"/>
      <c r="K26" s="60"/>
      <c r="L26" s="4"/>
      <c r="M26" s="55"/>
      <c r="N26" s="56"/>
      <c r="O26" s="52"/>
      <c r="P26" s="52"/>
      <c r="Q26" s="52"/>
      <c r="R26" s="52"/>
    </row>
    <row r="27" spans="1:20" ht="15">
      <c r="A27" s="50">
        <v>3</v>
      </c>
      <c r="B27" s="15">
        <v>3</v>
      </c>
      <c r="C27" s="14" t="s">
        <v>94</v>
      </c>
      <c r="D27" s="14" t="s">
        <v>74</v>
      </c>
      <c r="E27" s="13">
        <v>98</v>
      </c>
      <c r="F27" s="15" t="s">
        <v>327</v>
      </c>
      <c r="G27" s="15">
        <v>30</v>
      </c>
      <c r="H27" s="15">
        <v>9</v>
      </c>
      <c r="I27" s="15">
        <v>1</v>
      </c>
      <c r="J27" s="15">
        <f>(G27-H27-I27)</f>
        <v>20</v>
      </c>
      <c r="K27" s="47">
        <v>20</v>
      </c>
      <c r="L27" s="48">
        <v>0</v>
      </c>
      <c r="M27" s="49">
        <v>0</v>
      </c>
      <c r="N27" s="50">
        <v>0</v>
      </c>
      <c r="O27" s="51">
        <v>0</v>
      </c>
      <c r="P27" s="51">
        <v>0</v>
      </c>
      <c r="Q27" s="51">
        <v>0</v>
      </c>
      <c r="R27" s="51">
        <v>0</v>
      </c>
      <c r="S27" s="53">
        <f>J27-K27-L27-M27-N27-O27-P27-Q27</f>
        <v>0</v>
      </c>
      <c r="T27" s="69"/>
    </row>
    <row r="28" spans="2:18" ht="15">
      <c r="B28" s="8"/>
      <c r="C28" s="7"/>
      <c r="D28" s="7"/>
      <c r="E28" s="6"/>
      <c r="F28" s="8"/>
      <c r="G28" s="8"/>
      <c r="H28" s="8"/>
      <c r="I28" s="8"/>
      <c r="J28" s="8"/>
      <c r="K28" s="44"/>
      <c r="L28" s="45"/>
      <c r="M28" s="55"/>
      <c r="N28" s="56"/>
      <c r="O28" s="52"/>
      <c r="P28" s="52"/>
      <c r="Q28" s="52"/>
      <c r="R28" s="52"/>
    </row>
    <row r="29" spans="1:20" ht="84">
      <c r="A29" s="50" t="s">
        <v>197</v>
      </c>
      <c r="B29" s="15" t="s">
        <v>198</v>
      </c>
      <c r="C29" s="155" t="s">
        <v>0</v>
      </c>
      <c r="D29" s="155" t="s">
        <v>1</v>
      </c>
      <c r="E29" s="156" t="s">
        <v>304</v>
      </c>
      <c r="F29" s="156" t="s">
        <v>305</v>
      </c>
      <c r="G29" s="156" t="s">
        <v>306</v>
      </c>
      <c r="H29" s="156" t="s">
        <v>307</v>
      </c>
      <c r="I29" s="156" t="s">
        <v>308</v>
      </c>
      <c r="J29" s="157" t="s">
        <v>309</v>
      </c>
      <c r="K29" s="158" t="s">
        <v>310</v>
      </c>
      <c r="L29" s="159" t="s">
        <v>199</v>
      </c>
      <c r="M29" s="160" t="s">
        <v>311</v>
      </c>
      <c r="N29" s="161" t="s">
        <v>312</v>
      </c>
      <c r="O29" s="161" t="s">
        <v>263</v>
      </c>
      <c r="P29" s="161" t="s">
        <v>313</v>
      </c>
      <c r="Q29" s="161" t="s">
        <v>314</v>
      </c>
      <c r="R29" s="161" t="s">
        <v>315</v>
      </c>
      <c r="S29" s="161"/>
      <c r="T29" s="162"/>
    </row>
    <row r="30" spans="2:18" ht="15">
      <c r="B30" s="8"/>
      <c r="C30" s="7"/>
      <c r="D30" s="7"/>
      <c r="E30" s="6"/>
      <c r="F30" s="8"/>
      <c r="G30" s="8"/>
      <c r="H30" s="8"/>
      <c r="I30" s="8"/>
      <c r="J30" s="8"/>
      <c r="K30" s="54"/>
      <c r="L30" s="45"/>
      <c r="M30" s="55"/>
      <c r="N30" s="56"/>
      <c r="O30" s="52"/>
      <c r="P30" s="52"/>
      <c r="Q30" s="52"/>
      <c r="R30" s="52"/>
    </row>
    <row r="31" spans="1:20" ht="15">
      <c r="A31" s="50">
        <v>4</v>
      </c>
      <c r="B31" s="15">
        <v>4</v>
      </c>
      <c r="C31" s="14" t="s">
        <v>107</v>
      </c>
      <c r="D31" s="14" t="s">
        <v>14</v>
      </c>
      <c r="E31" s="13">
        <v>212</v>
      </c>
      <c r="F31" s="15" t="s">
        <v>89</v>
      </c>
      <c r="G31" s="15">
        <v>30</v>
      </c>
      <c r="H31" s="15">
        <v>9</v>
      </c>
      <c r="I31" s="15">
        <v>1</v>
      </c>
      <c r="J31" s="15">
        <f>(G31-H31-I31)</f>
        <v>20</v>
      </c>
      <c r="K31" s="47">
        <v>18</v>
      </c>
      <c r="L31" s="48">
        <v>2</v>
      </c>
      <c r="M31" s="49">
        <v>0</v>
      </c>
      <c r="N31" s="50">
        <v>0</v>
      </c>
      <c r="O31" s="51">
        <v>0</v>
      </c>
      <c r="P31" s="51">
        <v>0</v>
      </c>
      <c r="Q31" s="51">
        <v>0</v>
      </c>
      <c r="R31" s="51">
        <v>0</v>
      </c>
      <c r="S31" s="53">
        <f>J31-K31-L31-M31-N31-O31-P31-Q31</f>
        <v>0</v>
      </c>
      <c r="T31" s="69"/>
    </row>
    <row r="32" spans="1:20" ht="15">
      <c r="A32" s="50">
        <v>5</v>
      </c>
      <c r="B32" s="15">
        <v>5</v>
      </c>
      <c r="C32" s="14" t="s">
        <v>124</v>
      </c>
      <c r="D32" s="14" t="s">
        <v>125</v>
      </c>
      <c r="E32" s="13">
        <v>517</v>
      </c>
      <c r="F32" s="15" t="s">
        <v>5</v>
      </c>
      <c r="G32" s="15">
        <v>30</v>
      </c>
      <c r="H32" s="15">
        <v>9</v>
      </c>
      <c r="I32" s="15">
        <v>1</v>
      </c>
      <c r="J32" s="15">
        <f>(G32-H32-I32)</f>
        <v>20</v>
      </c>
      <c r="K32" s="47">
        <v>17</v>
      </c>
      <c r="L32" s="48">
        <v>2</v>
      </c>
      <c r="M32" s="49">
        <v>0</v>
      </c>
      <c r="N32" s="50">
        <v>1</v>
      </c>
      <c r="O32" s="51">
        <v>0</v>
      </c>
      <c r="P32" s="51">
        <v>0</v>
      </c>
      <c r="Q32" s="51">
        <v>0</v>
      </c>
      <c r="R32" s="51">
        <v>0</v>
      </c>
      <c r="S32" s="53">
        <f>J32-K32-L32-M32-N32-O32-P32-Q32</f>
        <v>0</v>
      </c>
      <c r="T32" s="69"/>
    </row>
    <row r="33" spans="1:20" ht="15">
      <c r="A33" s="50">
        <v>6</v>
      </c>
      <c r="B33" s="15">
        <v>6</v>
      </c>
      <c r="C33" s="14" t="s">
        <v>121</v>
      </c>
      <c r="D33" s="14" t="s">
        <v>87</v>
      </c>
      <c r="E33" s="13">
        <v>113</v>
      </c>
      <c r="F33" s="15" t="s">
        <v>54</v>
      </c>
      <c r="G33" s="15">
        <v>30</v>
      </c>
      <c r="H33" s="15">
        <v>9</v>
      </c>
      <c r="I33" s="15">
        <v>1</v>
      </c>
      <c r="J33" s="15">
        <f>(G33-H33-I33)</f>
        <v>20</v>
      </c>
      <c r="K33" s="47">
        <v>16</v>
      </c>
      <c r="L33" s="48">
        <v>3</v>
      </c>
      <c r="M33" s="49">
        <v>0</v>
      </c>
      <c r="N33" s="50">
        <v>1</v>
      </c>
      <c r="O33" s="51">
        <v>0</v>
      </c>
      <c r="P33" s="51">
        <v>0</v>
      </c>
      <c r="Q33" s="51">
        <v>0</v>
      </c>
      <c r="R33" s="51">
        <v>0</v>
      </c>
      <c r="S33" s="53">
        <f>J33-K33-L33-M33-N33-O33-P33-Q33</f>
        <v>0</v>
      </c>
      <c r="T33" s="69"/>
    </row>
    <row r="34" spans="1:20" ht="15">
      <c r="A34" s="50">
        <v>7</v>
      </c>
      <c r="B34" s="15">
        <v>7</v>
      </c>
      <c r="C34" s="14" t="s">
        <v>135</v>
      </c>
      <c r="D34" s="14" t="s">
        <v>136</v>
      </c>
      <c r="E34" s="13">
        <v>94</v>
      </c>
      <c r="F34" s="15" t="s">
        <v>144</v>
      </c>
      <c r="G34" s="15">
        <v>30</v>
      </c>
      <c r="H34" s="15">
        <v>9</v>
      </c>
      <c r="I34" s="15">
        <v>1</v>
      </c>
      <c r="J34" s="15">
        <f>(G34-H34-I34)</f>
        <v>20</v>
      </c>
      <c r="K34" s="47">
        <v>16</v>
      </c>
      <c r="L34" s="48">
        <v>4</v>
      </c>
      <c r="M34" s="49">
        <v>0</v>
      </c>
      <c r="N34" s="50">
        <v>0</v>
      </c>
      <c r="O34" s="51">
        <v>0</v>
      </c>
      <c r="P34" s="51">
        <v>0</v>
      </c>
      <c r="Q34" s="51">
        <v>0</v>
      </c>
      <c r="R34" s="51">
        <v>0</v>
      </c>
      <c r="S34" s="53">
        <f>J34-K34-L34-M34-N34-O34-P34-Q34</f>
        <v>0</v>
      </c>
      <c r="T34" s="69"/>
    </row>
    <row r="35" spans="1:20" ht="15">
      <c r="A35" s="50">
        <v>8</v>
      </c>
      <c r="B35" s="15">
        <v>8</v>
      </c>
      <c r="C35" s="14" t="s">
        <v>177</v>
      </c>
      <c r="D35" s="14" t="s">
        <v>37</v>
      </c>
      <c r="E35" s="13">
        <v>120</v>
      </c>
      <c r="F35" s="15" t="s">
        <v>10</v>
      </c>
      <c r="G35" s="15">
        <v>30</v>
      </c>
      <c r="H35" s="15">
        <v>9</v>
      </c>
      <c r="I35" s="15">
        <v>1</v>
      </c>
      <c r="J35" s="15">
        <f>(G35-H35-I35)</f>
        <v>20</v>
      </c>
      <c r="K35" s="47">
        <v>20</v>
      </c>
      <c r="L35" s="48">
        <v>0</v>
      </c>
      <c r="M35" s="49">
        <v>0</v>
      </c>
      <c r="N35" s="50">
        <v>0</v>
      </c>
      <c r="O35" s="51">
        <v>0</v>
      </c>
      <c r="P35" s="51">
        <v>0</v>
      </c>
      <c r="Q35" s="51">
        <v>0</v>
      </c>
      <c r="R35" s="51">
        <v>0</v>
      </c>
      <c r="S35" s="53">
        <f>J35-K35-L35-M35-N35-O35-P35-Q35</f>
        <v>0</v>
      </c>
      <c r="T35" s="69"/>
    </row>
    <row r="36" spans="2:18" ht="15.75" thickBot="1">
      <c r="B36" s="8"/>
      <c r="C36" s="7"/>
      <c r="D36" s="7"/>
      <c r="E36" s="6"/>
      <c r="F36" s="8"/>
      <c r="G36" s="8"/>
      <c r="H36" s="8"/>
      <c r="I36" s="8"/>
      <c r="J36" s="8"/>
      <c r="K36" s="54"/>
      <c r="L36" s="45"/>
      <c r="M36" s="55"/>
      <c r="N36" s="56"/>
      <c r="O36" s="52"/>
      <c r="P36" s="52"/>
      <c r="Q36" s="52"/>
      <c r="R36" s="52"/>
    </row>
    <row r="37" spans="2:25" ht="15.75" customHeight="1" thickBot="1">
      <c r="B37" s="8"/>
      <c r="C37" s="237" t="s">
        <v>273</v>
      </c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40"/>
      <c r="T37" s="165"/>
      <c r="U37" s="229" t="s">
        <v>292</v>
      </c>
      <c r="V37" s="229" t="s">
        <v>300</v>
      </c>
      <c r="W37" s="229" t="s">
        <v>301</v>
      </c>
      <c r="X37" s="232" t="s">
        <v>302</v>
      </c>
      <c r="Y37" s="229" t="s">
        <v>303</v>
      </c>
    </row>
    <row r="38" spans="2:25" ht="15">
      <c r="B38" s="8"/>
      <c r="C38" s="42"/>
      <c r="D38" s="4"/>
      <c r="E38" s="4"/>
      <c r="F38" s="4"/>
      <c r="G38" s="4"/>
      <c r="H38" s="4"/>
      <c r="I38" s="4"/>
      <c r="J38" s="4"/>
      <c r="K38" s="60"/>
      <c r="L38" s="4"/>
      <c r="N38" s="56"/>
      <c r="O38" s="52"/>
      <c r="P38" s="52"/>
      <c r="Q38" s="52"/>
      <c r="R38" s="52"/>
      <c r="U38" s="230"/>
      <c r="V38" s="230"/>
      <c r="W38" s="230"/>
      <c r="X38" s="233"/>
      <c r="Y38" s="230"/>
    </row>
    <row r="39" spans="1:25" ht="84">
      <c r="A39" s="50" t="s">
        <v>197</v>
      </c>
      <c r="B39" s="15" t="s">
        <v>198</v>
      </c>
      <c r="C39" s="155" t="s">
        <v>0</v>
      </c>
      <c r="D39" s="155" t="s">
        <v>1</v>
      </c>
      <c r="E39" s="156" t="s">
        <v>304</v>
      </c>
      <c r="F39" s="156" t="s">
        <v>305</v>
      </c>
      <c r="G39" s="156" t="s">
        <v>306</v>
      </c>
      <c r="H39" s="156" t="s">
        <v>307</v>
      </c>
      <c r="I39" s="156" t="s">
        <v>308</v>
      </c>
      <c r="J39" s="157" t="s">
        <v>309</v>
      </c>
      <c r="K39" s="158" t="s">
        <v>310</v>
      </c>
      <c r="L39" s="159" t="s">
        <v>199</v>
      </c>
      <c r="M39" s="160" t="s">
        <v>311</v>
      </c>
      <c r="N39" s="161" t="s">
        <v>312</v>
      </c>
      <c r="O39" s="161" t="s">
        <v>263</v>
      </c>
      <c r="P39" s="161" t="s">
        <v>313</v>
      </c>
      <c r="Q39" s="161" t="s">
        <v>314</v>
      </c>
      <c r="R39" s="161" t="s">
        <v>315</v>
      </c>
      <c r="S39" s="161"/>
      <c r="T39" s="162"/>
      <c r="U39" s="230"/>
      <c r="V39" s="230"/>
      <c r="W39" s="230"/>
      <c r="X39" s="233"/>
      <c r="Y39" s="230"/>
    </row>
    <row r="40" spans="2:25" ht="15.75">
      <c r="B40" s="61"/>
      <c r="C40" s="62"/>
      <c r="D40" s="62"/>
      <c r="E40" s="6"/>
      <c r="F40" s="8"/>
      <c r="G40" s="8"/>
      <c r="H40" s="8"/>
      <c r="I40" s="8"/>
      <c r="J40" s="8"/>
      <c r="K40" s="54"/>
      <c r="L40" s="45"/>
      <c r="M40" s="55"/>
      <c r="N40" s="56"/>
      <c r="O40" s="63"/>
      <c r="P40" s="63"/>
      <c r="Q40" s="63"/>
      <c r="R40" s="63"/>
      <c r="U40" s="230"/>
      <c r="V40" s="230"/>
      <c r="W40" s="230"/>
      <c r="X40" s="233"/>
      <c r="Y40" s="230"/>
    </row>
    <row r="41" spans="1:25" ht="15">
      <c r="A41" s="50">
        <v>9</v>
      </c>
      <c r="B41" s="15">
        <v>9</v>
      </c>
      <c r="C41" s="109" t="s">
        <v>274</v>
      </c>
      <c r="D41" s="109" t="s">
        <v>275</v>
      </c>
      <c r="E41" s="13">
        <v>1021</v>
      </c>
      <c r="F41" s="15" t="s">
        <v>225</v>
      </c>
      <c r="G41" s="15">
        <v>30</v>
      </c>
      <c r="H41" s="15">
        <v>17</v>
      </c>
      <c r="I41" s="15">
        <v>1</v>
      </c>
      <c r="J41" s="15">
        <f>(G41-H41-I41)</f>
        <v>12</v>
      </c>
      <c r="K41" s="47">
        <v>11</v>
      </c>
      <c r="L41" s="48">
        <v>1</v>
      </c>
      <c r="M41" s="49">
        <v>0</v>
      </c>
      <c r="N41" s="50">
        <v>0</v>
      </c>
      <c r="O41" s="51">
        <v>0</v>
      </c>
      <c r="P41" s="51">
        <v>0</v>
      </c>
      <c r="Q41" s="51">
        <v>0</v>
      </c>
      <c r="R41" s="51">
        <v>0</v>
      </c>
      <c r="S41" s="53">
        <f>J41-K41-L41-M41-N41-O41-P41-Q41</f>
        <v>0</v>
      </c>
      <c r="T41" s="69"/>
      <c r="U41" s="230"/>
      <c r="V41" s="230"/>
      <c r="W41" s="230"/>
      <c r="X41" s="233"/>
      <c r="Y41" s="230"/>
    </row>
    <row r="42" spans="1:25" ht="15">
      <c r="A42" s="50">
        <v>10</v>
      </c>
      <c r="B42" s="15">
        <v>10</v>
      </c>
      <c r="C42" s="109" t="s">
        <v>276</v>
      </c>
      <c r="D42" s="109" t="s">
        <v>200</v>
      </c>
      <c r="E42" s="13">
        <v>1020</v>
      </c>
      <c r="F42" s="15" t="s">
        <v>225</v>
      </c>
      <c r="G42" s="15">
        <v>30</v>
      </c>
      <c r="H42" s="15">
        <v>18</v>
      </c>
      <c r="I42" s="15">
        <v>0</v>
      </c>
      <c r="J42" s="15">
        <f>(G42-H42-I42)</f>
        <v>12</v>
      </c>
      <c r="K42" s="47">
        <v>12</v>
      </c>
      <c r="L42" s="48">
        <v>0</v>
      </c>
      <c r="M42" s="49">
        <v>0</v>
      </c>
      <c r="N42" s="50">
        <v>0</v>
      </c>
      <c r="O42" s="51">
        <v>0</v>
      </c>
      <c r="P42" s="51">
        <v>0</v>
      </c>
      <c r="Q42" s="51">
        <v>0</v>
      </c>
      <c r="R42" s="51">
        <v>0</v>
      </c>
      <c r="S42" s="53">
        <f>J42-K42-L42-M42-N42-O42-P42-Q42</f>
        <v>0</v>
      </c>
      <c r="T42" s="69"/>
      <c r="U42" s="230"/>
      <c r="V42" s="230"/>
      <c r="W42" s="230"/>
      <c r="X42" s="233"/>
      <c r="Y42" s="230"/>
    </row>
    <row r="43" spans="1:25" ht="15.75" thickBot="1">
      <c r="A43" s="50">
        <v>11</v>
      </c>
      <c r="B43" s="15">
        <v>11</v>
      </c>
      <c r="C43" s="14" t="s">
        <v>97</v>
      </c>
      <c r="D43" s="14" t="s">
        <v>19</v>
      </c>
      <c r="E43" s="13">
        <v>160</v>
      </c>
      <c r="F43" s="15" t="s">
        <v>164</v>
      </c>
      <c r="G43" s="15">
        <v>30</v>
      </c>
      <c r="H43" s="15">
        <v>9</v>
      </c>
      <c r="I43" s="15">
        <v>1</v>
      </c>
      <c r="J43" s="15">
        <f>(G43-H43-I43)</f>
        <v>20</v>
      </c>
      <c r="K43" s="47">
        <v>19</v>
      </c>
      <c r="L43" s="48">
        <v>0</v>
      </c>
      <c r="M43" s="49">
        <v>0</v>
      </c>
      <c r="N43" s="50">
        <v>1</v>
      </c>
      <c r="O43" s="51">
        <v>0</v>
      </c>
      <c r="P43" s="51">
        <v>0</v>
      </c>
      <c r="Q43" s="51">
        <v>0</v>
      </c>
      <c r="R43" s="51">
        <v>0</v>
      </c>
      <c r="S43" s="53">
        <f>J43-K43-L43-M43-N43-O43-P43-Q43</f>
        <v>0</v>
      </c>
      <c r="T43" s="69"/>
      <c r="U43" s="231"/>
      <c r="V43" s="231"/>
      <c r="W43" s="231"/>
      <c r="X43" s="234"/>
      <c r="Y43" s="231"/>
    </row>
    <row r="44" spans="2:18" ht="15.75" thickBot="1">
      <c r="B44" s="8"/>
      <c r="C44" s="7"/>
      <c r="D44" s="7"/>
      <c r="E44" s="6"/>
      <c r="F44" s="8"/>
      <c r="G44" s="8"/>
      <c r="H44" s="8"/>
      <c r="I44" s="8"/>
      <c r="J44" s="8"/>
      <c r="K44" s="54"/>
      <c r="L44" s="45"/>
      <c r="M44" s="55"/>
      <c r="N44" s="56"/>
      <c r="O44" s="52"/>
      <c r="P44" s="52"/>
      <c r="Q44" s="52"/>
      <c r="R44" s="52"/>
    </row>
    <row r="45" spans="1:25" s="177" customFormat="1" ht="49.5" thickBot="1">
      <c r="A45" s="166">
        <v>11</v>
      </c>
      <c r="B45" s="167">
        <v>11</v>
      </c>
      <c r="C45" s="243" t="s">
        <v>205</v>
      </c>
      <c r="D45" s="246"/>
      <c r="E45" s="168"/>
      <c r="F45" s="168"/>
      <c r="G45" s="168"/>
      <c r="H45" s="168"/>
      <c r="I45" s="168"/>
      <c r="J45" s="169">
        <f aca="true" t="shared" si="0" ref="J45:R45">SUM(J10:J43)</f>
        <v>204</v>
      </c>
      <c r="K45" s="170">
        <f t="shared" si="0"/>
        <v>178</v>
      </c>
      <c r="L45" s="171">
        <f t="shared" si="0"/>
        <v>23</v>
      </c>
      <c r="M45" s="171">
        <f t="shared" si="0"/>
        <v>0</v>
      </c>
      <c r="N45" s="171">
        <f t="shared" si="0"/>
        <v>3</v>
      </c>
      <c r="O45" s="171">
        <f t="shared" si="0"/>
        <v>0</v>
      </c>
      <c r="P45" s="171">
        <f t="shared" si="0"/>
        <v>0</v>
      </c>
      <c r="Q45" s="170">
        <f t="shared" si="0"/>
        <v>0</v>
      </c>
      <c r="R45" s="170">
        <f t="shared" si="0"/>
        <v>0</v>
      </c>
      <c r="S45" s="172">
        <f>J45-K45-L45-M45-N45-O45-P45-Q45-R45</f>
        <v>0</v>
      </c>
      <c r="T45" s="172"/>
      <c r="U45" s="173">
        <f>J45</f>
        <v>204</v>
      </c>
      <c r="V45" s="174">
        <f>L45+M45+N45+O45+P45</f>
        <v>26</v>
      </c>
      <c r="W45" s="126">
        <f>U45-V45</f>
        <v>178</v>
      </c>
      <c r="X45" s="175">
        <f>(U45-V45)/ABS(U45)</f>
        <v>0.8725490196078431</v>
      </c>
      <c r="Y45" s="176">
        <f>V45/U45%</f>
        <v>12.745098039215685</v>
      </c>
    </row>
    <row r="46" spans="2:18" ht="15.75" customHeight="1">
      <c r="B46" s="64"/>
      <c r="C46" s="65"/>
      <c r="D46" s="66"/>
      <c r="E46" s="67"/>
      <c r="F46" s="66"/>
      <c r="G46" s="66"/>
      <c r="H46" s="66"/>
      <c r="I46" s="66"/>
      <c r="J46" s="66"/>
      <c r="K46" s="68"/>
      <c r="L46" s="63"/>
      <c r="M46" s="69"/>
      <c r="N46" s="56"/>
      <c r="O46" s="56"/>
      <c r="P46" s="56"/>
      <c r="Q46" s="56"/>
      <c r="R46" s="56"/>
    </row>
    <row r="47" spans="2:18" ht="15.75" customHeight="1" thickBot="1">
      <c r="B47" s="64"/>
      <c r="C47" s="65"/>
      <c r="D47" s="66"/>
      <c r="E47" s="67"/>
      <c r="F47" s="66"/>
      <c r="G47" s="66"/>
      <c r="H47" s="66"/>
      <c r="I47" s="66"/>
      <c r="J47" s="66"/>
      <c r="K47" s="68"/>
      <c r="L47" s="63"/>
      <c r="M47" s="69"/>
      <c r="N47" s="56"/>
      <c r="O47" s="56"/>
      <c r="P47" s="56"/>
      <c r="Q47" s="56"/>
      <c r="R47" s="56"/>
    </row>
    <row r="48" spans="2:25" ht="32.25" thickBot="1">
      <c r="B48" s="140"/>
      <c r="C48" s="224" t="s">
        <v>277</v>
      </c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6"/>
    </row>
    <row r="49" spans="2:18" ht="15.75" thickBot="1">
      <c r="B49" s="8"/>
      <c r="C49" s="7"/>
      <c r="D49" s="7"/>
      <c r="E49" s="6"/>
      <c r="F49" s="8"/>
      <c r="G49" s="8"/>
      <c r="H49" s="8"/>
      <c r="I49" s="8"/>
      <c r="J49" s="8"/>
      <c r="K49" s="54"/>
      <c r="L49" s="45"/>
      <c r="M49" s="55"/>
      <c r="N49" s="56"/>
      <c r="O49" s="52"/>
      <c r="P49" s="52"/>
      <c r="Q49" s="52"/>
      <c r="R49" s="52"/>
    </row>
    <row r="50" spans="1:20" ht="16.5" thickBot="1">
      <c r="A50" s="56"/>
      <c r="B50" s="8"/>
      <c r="C50" s="243" t="s">
        <v>206</v>
      </c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5"/>
      <c r="T50" s="178"/>
    </row>
    <row r="51" spans="1:20" ht="15">
      <c r="A51" s="56"/>
      <c r="B51" s="8"/>
      <c r="C51" s="141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</row>
    <row r="52" spans="1:20" ht="84">
      <c r="A52" s="50" t="s">
        <v>197</v>
      </c>
      <c r="B52" s="15" t="s">
        <v>198</v>
      </c>
      <c r="C52" s="155" t="s">
        <v>0</v>
      </c>
      <c r="D52" s="155" t="s">
        <v>1</v>
      </c>
      <c r="E52" s="156" t="s">
        <v>304</v>
      </c>
      <c r="F52" s="156" t="s">
        <v>305</v>
      </c>
      <c r="G52" s="156" t="s">
        <v>306</v>
      </c>
      <c r="H52" s="156" t="s">
        <v>307</v>
      </c>
      <c r="I52" s="156" t="s">
        <v>308</v>
      </c>
      <c r="J52" s="157" t="s">
        <v>309</v>
      </c>
      <c r="K52" s="158" t="s">
        <v>310</v>
      </c>
      <c r="L52" s="159" t="s">
        <v>199</v>
      </c>
      <c r="M52" s="160" t="s">
        <v>311</v>
      </c>
      <c r="N52" s="161" t="s">
        <v>312</v>
      </c>
      <c r="O52" s="161" t="s">
        <v>263</v>
      </c>
      <c r="P52" s="161" t="s">
        <v>313</v>
      </c>
      <c r="Q52" s="161" t="s">
        <v>314</v>
      </c>
      <c r="R52" s="161" t="s">
        <v>315</v>
      </c>
      <c r="S52" s="161"/>
      <c r="T52" s="162"/>
    </row>
    <row r="53" spans="1:20" ht="15">
      <c r="A53" s="56"/>
      <c r="B53" s="8"/>
      <c r="C53" s="7"/>
      <c r="D53" s="7"/>
      <c r="E53" s="9"/>
      <c r="F53" s="9"/>
      <c r="G53" s="9"/>
      <c r="H53" s="9"/>
      <c r="I53" s="9"/>
      <c r="J53" s="9"/>
      <c r="K53" s="143"/>
      <c r="L53" s="10"/>
      <c r="M53" s="11"/>
      <c r="N53" s="76"/>
      <c r="O53" s="76"/>
      <c r="P53" s="76"/>
      <c r="Q53" s="76"/>
      <c r="R53" s="76"/>
      <c r="S53" s="76"/>
      <c r="T53" s="76"/>
    </row>
    <row r="54" spans="1:20" ht="15.75" customHeight="1">
      <c r="A54" s="50"/>
      <c r="B54" s="15"/>
      <c r="C54" s="14"/>
      <c r="D54" s="14"/>
      <c r="E54" s="13"/>
      <c r="F54" s="15"/>
      <c r="G54" s="17"/>
      <c r="H54" s="17"/>
      <c r="I54" s="17"/>
      <c r="J54" s="17"/>
      <c r="K54" s="47"/>
      <c r="L54" s="48"/>
      <c r="M54" s="49"/>
      <c r="N54" s="50"/>
      <c r="O54" s="51"/>
      <c r="P54" s="51"/>
      <c r="Q54" s="51"/>
      <c r="R54" s="51"/>
      <c r="S54" s="53"/>
      <c r="T54" s="69"/>
    </row>
    <row r="55" spans="2:18" ht="15.75" customHeight="1" thickBot="1">
      <c r="B55" s="70"/>
      <c r="C55" s="70"/>
      <c r="D55" s="70"/>
      <c r="E55" s="70"/>
      <c r="F55" s="70"/>
      <c r="G55" s="70"/>
      <c r="H55" s="70"/>
      <c r="I55" s="70"/>
      <c r="J55" s="70"/>
      <c r="K55" s="71"/>
      <c r="L55" s="70"/>
      <c r="M55" s="39"/>
      <c r="N55" s="70"/>
      <c r="O55" s="70"/>
      <c r="P55" s="70"/>
      <c r="Q55" s="70"/>
      <c r="R55" s="70"/>
    </row>
    <row r="56" spans="2:20" ht="15.75" thickBot="1">
      <c r="B56" s="64" t="s">
        <v>2</v>
      </c>
      <c r="C56" s="237" t="s">
        <v>207</v>
      </c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40"/>
      <c r="T56" s="165"/>
    </row>
    <row r="57" spans="2:18" ht="15">
      <c r="B57" s="64"/>
      <c r="C57" s="42"/>
      <c r="D57" s="4"/>
      <c r="E57" s="4"/>
      <c r="F57" s="4"/>
      <c r="G57" s="4"/>
      <c r="H57" s="4"/>
      <c r="I57" s="4"/>
      <c r="J57" s="4"/>
      <c r="K57" s="60"/>
      <c r="L57" s="4"/>
      <c r="N57" s="56"/>
      <c r="O57" s="21"/>
      <c r="P57" s="21"/>
      <c r="Q57" s="21"/>
      <c r="R57" s="21"/>
    </row>
    <row r="58" spans="1:20" ht="84">
      <c r="A58" s="50" t="s">
        <v>197</v>
      </c>
      <c r="B58" s="15" t="s">
        <v>198</v>
      </c>
      <c r="C58" s="155" t="s">
        <v>0</v>
      </c>
      <c r="D58" s="155" t="s">
        <v>1</v>
      </c>
      <c r="E58" s="156" t="s">
        <v>304</v>
      </c>
      <c r="F58" s="156" t="s">
        <v>305</v>
      </c>
      <c r="G58" s="156" t="s">
        <v>306</v>
      </c>
      <c r="H58" s="156" t="s">
        <v>307</v>
      </c>
      <c r="I58" s="156" t="s">
        <v>308</v>
      </c>
      <c r="J58" s="157" t="s">
        <v>309</v>
      </c>
      <c r="K58" s="158" t="s">
        <v>310</v>
      </c>
      <c r="L58" s="159" t="s">
        <v>199</v>
      </c>
      <c r="M58" s="160" t="s">
        <v>311</v>
      </c>
      <c r="N58" s="161" t="s">
        <v>312</v>
      </c>
      <c r="O58" s="161" t="s">
        <v>263</v>
      </c>
      <c r="P58" s="161" t="s">
        <v>313</v>
      </c>
      <c r="Q58" s="161" t="s">
        <v>314</v>
      </c>
      <c r="R58" s="161" t="s">
        <v>315</v>
      </c>
      <c r="S58" s="161"/>
      <c r="T58" s="162"/>
    </row>
    <row r="59" spans="2:18" ht="15">
      <c r="B59" s="8"/>
      <c r="C59" s="7"/>
      <c r="D59" s="7"/>
      <c r="E59" s="6"/>
      <c r="F59" s="8"/>
      <c r="G59" s="8"/>
      <c r="H59" s="8"/>
      <c r="I59" s="8"/>
      <c r="J59" s="8"/>
      <c r="K59" s="44"/>
      <c r="L59" s="45"/>
      <c r="M59" s="46"/>
      <c r="N59" s="72"/>
      <c r="O59" s="21"/>
      <c r="P59" s="21"/>
      <c r="Q59" s="21"/>
      <c r="R59" s="21"/>
    </row>
    <row r="60" spans="1:20" ht="15">
      <c r="A60" s="50">
        <v>12</v>
      </c>
      <c r="B60" s="15">
        <v>1</v>
      </c>
      <c r="C60" s="14" t="s">
        <v>208</v>
      </c>
      <c r="D60" s="14" t="s">
        <v>117</v>
      </c>
      <c r="E60" s="13">
        <v>75</v>
      </c>
      <c r="F60" s="15" t="s">
        <v>118</v>
      </c>
      <c r="G60" s="15">
        <v>30</v>
      </c>
      <c r="H60" s="15">
        <v>9</v>
      </c>
      <c r="I60" s="15">
        <v>1</v>
      </c>
      <c r="J60" s="15">
        <f>(G60-H60-I60)</f>
        <v>20</v>
      </c>
      <c r="K60" s="47">
        <v>20</v>
      </c>
      <c r="L60" s="48">
        <v>0</v>
      </c>
      <c r="M60" s="49">
        <v>0</v>
      </c>
      <c r="N60" s="50">
        <v>0</v>
      </c>
      <c r="O60" s="51">
        <v>0</v>
      </c>
      <c r="P60" s="51">
        <v>0</v>
      </c>
      <c r="Q60" s="51">
        <v>0</v>
      </c>
      <c r="R60" s="51">
        <v>0</v>
      </c>
      <c r="S60" s="53">
        <f>J60-K60-L60-M60-N60-O60-P60-Q60</f>
        <v>0</v>
      </c>
      <c r="T60" s="69"/>
    </row>
    <row r="61" spans="2:18" ht="15.75" thickBot="1">
      <c r="B61" s="8"/>
      <c r="C61" s="7"/>
      <c r="D61" s="7"/>
      <c r="E61" s="6"/>
      <c r="F61" s="8"/>
      <c r="G61" s="8"/>
      <c r="H61" s="8"/>
      <c r="I61" s="8"/>
      <c r="J61" s="8"/>
      <c r="K61" s="44"/>
      <c r="L61" s="45"/>
      <c r="M61" s="46"/>
      <c r="N61" s="72"/>
      <c r="O61" s="56"/>
      <c r="P61" s="56"/>
      <c r="Q61" s="56"/>
      <c r="R61" s="56"/>
    </row>
    <row r="62" spans="2:20" ht="15.75" thickBot="1">
      <c r="B62" s="64"/>
      <c r="C62" s="237" t="s">
        <v>209</v>
      </c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40"/>
      <c r="T62" s="165"/>
    </row>
    <row r="63" spans="2:18" ht="15">
      <c r="B63" s="64"/>
      <c r="C63" s="42"/>
      <c r="D63" s="4"/>
      <c r="E63" s="4"/>
      <c r="F63" s="4"/>
      <c r="G63" s="4"/>
      <c r="H63" s="4"/>
      <c r="I63" s="4"/>
      <c r="J63" s="4"/>
      <c r="K63" s="60"/>
      <c r="L63" s="4"/>
      <c r="N63" s="56"/>
      <c r="O63" s="21"/>
      <c r="P63" s="21"/>
      <c r="Q63" s="21"/>
      <c r="R63" s="21"/>
    </row>
    <row r="64" spans="1:20" ht="84">
      <c r="A64" s="50" t="s">
        <v>197</v>
      </c>
      <c r="B64" s="15" t="s">
        <v>198</v>
      </c>
      <c r="C64" s="155" t="s">
        <v>0</v>
      </c>
      <c r="D64" s="155" t="s">
        <v>1</v>
      </c>
      <c r="E64" s="156" t="s">
        <v>304</v>
      </c>
      <c r="F64" s="156" t="s">
        <v>305</v>
      </c>
      <c r="G64" s="156" t="s">
        <v>306</v>
      </c>
      <c r="H64" s="156" t="s">
        <v>307</v>
      </c>
      <c r="I64" s="156" t="s">
        <v>308</v>
      </c>
      <c r="J64" s="157" t="s">
        <v>309</v>
      </c>
      <c r="K64" s="158" t="s">
        <v>310</v>
      </c>
      <c r="L64" s="159" t="s">
        <v>199</v>
      </c>
      <c r="M64" s="160" t="s">
        <v>311</v>
      </c>
      <c r="N64" s="161" t="s">
        <v>312</v>
      </c>
      <c r="O64" s="161" t="s">
        <v>263</v>
      </c>
      <c r="P64" s="161" t="s">
        <v>313</v>
      </c>
      <c r="Q64" s="161" t="s">
        <v>314</v>
      </c>
      <c r="R64" s="161" t="s">
        <v>315</v>
      </c>
      <c r="S64" s="161"/>
      <c r="T64" s="162"/>
    </row>
    <row r="65" spans="2:18" ht="15">
      <c r="B65" s="8"/>
      <c r="C65" s="7"/>
      <c r="D65" s="7"/>
      <c r="E65" s="6"/>
      <c r="F65" s="8"/>
      <c r="G65" s="8"/>
      <c r="H65" s="8"/>
      <c r="I65" s="8"/>
      <c r="J65" s="8"/>
      <c r="K65" s="44"/>
      <c r="L65" s="45"/>
      <c r="M65" s="46"/>
      <c r="N65" s="72"/>
      <c r="O65" s="21"/>
      <c r="P65" s="21"/>
      <c r="Q65" s="21"/>
      <c r="R65" s="21"/>
    </row>
    <row r="66" spans="1:20" ht="15">
      <c r="A66" s="50">
        <v>13</v>
      </c>
      <c r="B66" s="15">
        <v>2</v>
      </c>
      <c r="C66" s="14" t="s">
        <v>187</v>
      </c>
      <c r="D66" s="14" t="s">
        <v>188</v>
      </c>
      <c r="E66" s="13">
        <v>162</v>
      </c>
      <c r="F66" s="15" t="s">
        <v>164</v>
      </c>
      <c r="G66" s="15">
        <v>30</v>
      </c>
      <c r="H66" s="15">
        <v>9</v>
      </c>
      <c r="I66" s="15">
        <v>1</v>
      </c>
      <c r="J66" s="15">
        <f>(G66-H66-I66)</f>
        <v>20</v>
      </c>
      <c r="K66" s="47">
        <v>18</v>
      </c>
      <c r="L66" s="48">
        <v>2</v>
      </c>
      <c r="M66" s="49">
        <v>0</v>
      </c>
      <c r="N66" s="50">
        <v>0</v>
      </c>
      <c r="O66" s="51">
        <v>0</v>
      </c>
      <c r="P66" s="51">
        <v>0</v>
      </c>
      <c r="Q66" s="51">
        <v>0</v>
      </c>
      <c r="R66" s="51">
        <v>0</v>
      </c>
      <c r="S66" s="53">
        <f>J66-K66-L66-M66-N66-O66-P66-Q66</f>
        <v>0</v>
      </c>
      <c r="T66" s="69"/>
    </row>
    <row r="67" spans="1:20" ht="15">
      <c r="A67" s="50">
        <v>14</v>
      </c>
      <c r="B67" s="15">
        <v>3</v>
      </c>
      <c r="C67" s="14" t="s">
        <v>168</v>
      </c>
      <c r="D67" s="14" t="s">
        <v>79</v>
      </c>
      <c r="E67" s="13">
        <v>103</v>
      </c>
      <c r="F67" s="15" t="s">
        <v>144</v>
      </c>
      <c r="G67" s="15">
        <v>30</v>
      </c>
      <c r="H67" s="15">
        <v>9</v>
      </c>
      <c r="I67" s="15">
        <v>1</v>
      </c>
      <c r="J67" s="15">
        <f>(G67-H67-I67)</f>
        <v>20</v>
      </c>
      <c r="K67" s="47">
        <v>19</v>
      </c>
      <c r="L67" s="48">
        <v>1</v>
      </c>
      <c r="M67" s="49">
        <v>0</v>
      </c>
      <c r="N67" s="50">
        <v>0</v>
      </c>
      <c r="O67" s="51">
        <v>0</v>
      </c>
      <c r="P67" s="51">
        <v>0</v>
      </c>
      <c r="Q67" s="51">
        <v>0</v>
      </c>
      <c r="R67" s="51">
        <v>0</v>
      </c>
      <c r="S67" s="53">
        <f>J67-K67-L67-M67-N67-O67-P67-Q67</f>
        <v>0</v>
      </c>
      <c r="T67" s="69"/>
    </row>
    <row r="68" spans="1:20" ht="15">
      <c r="A68" s="50">
        <v>15</v>
      </c>
      <c r="B68" s="15">
        <v>4</v>
      </c>
      <c r="C68" s="14" t="s">
        <v>28</v>
      </c>
      <c r="D68" s="14" t="s">
        <v>29</v>
      </c>
      <c r="E68" s="13">
        <v>169</v>
      </c>
      <c r="F68" s="15" t="s">
        <v>144</v>
      </c>
      <c r="G68" s="15">
        <v>30</v>
      </c>
      <c r="H68" s="15">
        <v>9</v>
      </c>
      <c r="I68" s="15">
        <v>1</v>
      </c>
      <c r="J68" s="15">
        <f>(G68-H68-I68)</f>
        <v>20</v>
      </c>
      <c r="K68" s="47">
        <v>19</v>
      </c>
      <c r="L68" s="48">
        <v>1</v>
      </c>
      <c r="M68" s="49">
        <v>0</v>
      </c>
      <c r="N68" s="50">
        <v>0</v>
      </c>
      <c r="O68" s="51">
        <v>0</v>
      </c>
      <c r="P68" s="51">
        <v>0</v>
      </c>
      <c r="Q68" s="51">
        <v>0</v>
      </c>
      <c r="R68" s="51">
        <v>0</v>
      </c>
      <c r="S68" s="53">
        <f>J68-K68-L68-M68-N68-O68-P68-Q68</f>
        <v>0</v>
      </c>
      <c r="T68" s="69"/>
    </row>
    <row r="69" spans="1:20" ht="15">
      <c r="A69" s="50">
        <v>16</v>
      </c>
      <c r="B69" s="85">
        <v>5</v>
      </c>
      <c r="C69" s="94" t="s">
        <v>71</v>
      </c>
      <c r="D69" s="94" t="s">
        <v>72</v>
      </c>
      <c r="E69" s="84">
        <v>107</v>
      </c>
      <c r="F69" s="85" t="s">
        <v>5</v>
      </c>
      <c r="G69" s="15">
        <v>30</v>
      </c>
      <c r="H69" s="15">
        <v>9</v>
      </c>
      <c r="I69" s="15">
        <v>1</v>
      </c>
      <c r="J69" s="15">
        <f>(G69-H69-I69)</f>
        <v>20</v>
      </c>
      <c r="K69" s="47">
        <v>15</v>
      </c>
      <c r="L69" s="48">
        <v>2</v>
      </c>
      <c r="M69" s="49">
        <v>2</v>
      </c>
      <c r="N69" s="50">
        <v>1</v>
      </c>
      <c r="O69" s="51">
        <v>0</v>
      </c>
      <c r="P69" s="51">
        <v>0</v>
      </c>
      <c r="Q69" s="51">
        <v>0</v>
      </c>
      <c r="R69" s="51">
        <v>0</v>
      </c>
      <c r="S69" s="53">
        <f>J69-K69-L69-M69-N69-O69-P69-Q69</f>
        <v>0</v>
      </c>
      <c r="T69" s="69"/>
    </row>
    <row r="70" spans="2:18" ht="15.75" thickBot="1">
      <c r="B70" s="8"/>
      <c r="C70" s="7"/>
      <c r="D70" s="7"/>
      <c r="E70" s="6"/>
      <c r="F70" s="8"/>
      <c r="G70" s="8"/>
      <c r="H70" s="8"/>
      <c r="I70" s="8"/>
      <c r="J70" s="8"/>
      <c r="K70" s="54"/>
      <c r="L70" s="45"/>
      <c r="M70" s="55"/>
      <c r="N70" s="56"/>
      <c r="O70" s="52"/>
      <c r="P70" s="52"/>
      <c r="Q70" s="52"/>
      <c r="R70" s="52"/>
    </row>
    <row r="71" spans="2:25" ht="15.75" customHeight="1" thickBot="1">
      <c r="B71" s="8"/>
      <c r="C71" s="237" t="s">
        <v>210</v>
      </c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40"/>
      <c r="T71" s="165"/>
      <c r="V71" s="179"/>
      <c r="W71" s="179"/>
      <c r="X71" s="179"/>
      <c r="Y71" s="179"/>
    </row>
    <row r="72" spans="2:25" ht="15" customHeight="1">
      <c r="B72" s="8"/>
      <c r="C72" s="7"/>
      <c r="D72" s="7"/>
      <c r="E72" s="6"/>
      <c r="F72" s="8"/>
      <c r="G72" s="8"/>
      <c r="H72" s="8"/>
      <c r="I72" s="8"/>
      <c r="J72" s="8"/>
      <c r="K72" s="44"/>
      <c r="L72" s="45"/>
      <c r="N72" s="56"/>
      <c r="O72" s="52"/>
      <c r="P72" s="52"/>
      <c r="Q72" s="52"/>
      <c r="R72" s="52"/>
      <c r="U72" s="229" t="s">
        <v>292</v>
      </c>
      <c r="V72" s="229" t="s">
        <v>300</v>
      </c>
      <c r="W72" s="229" t="s">
        <v>301</v>
      </c>
      <c r="X72" s="232" t="s">
        <v>302</v>
      </c>
      <c r="Y72" s="229" t="s">
        <v>303</v>
      </c>
    </row>
    <row r="73" spans="1:25" ht="84">
      <c r="A73" s="50" t="s">
        <v>197</v>
      </c>
      <c r="B73" s="15" t="s">
        <v>198</v>
      </c>
      <c r="C73" s="155" t="s">
        <v>0</v>
      </c>
      <c r="D73" s="155" t="s">
        <v>1</v>
      </c>
      <c r="E73" s="156" t="s">
        <v>304</v>
      </c>
      <c r="F73" s="156" t="s">
        <v>305</v>
      </c>
      <c r="G73" s="156" t="s">
        <v>306</v>
      </c>
      <c r="H73" s="156" t="s">
        <v>307</v>
      </c>
      <c r="I73" s="156" t="s">
        <v>308</v>
      </c>
      <c r="J73" s="157" t="s">
        <v>309</v>
      </c>
      <c r="K73" s="158" t="s">
        <v>310</v>
      </c>
      <c r="L73" s="159" t="s">
        <v>199</v>
      </c>
      <c r="M73" s="160" t="s">
        <v>311</v>
      </c>
      <c r="N73" s="161" t="s">
        <v>312</v>
      </c>
      <c r="O73" s="161" t="s">
        <v>263</v>
      </c>
      <c r="P73" s="161" t="s">
        <v>313</v>
      </c>
      <c r="Q73" s="161" t="s">
        <v>314</v>
      </c>
      <c r="R73" s="161" t="s">
        <v>315</v>
      </c>
      <c r="S73" s="161"/>
      <c r="T73" s="162"/>
      <c r="U73" s="230"/>
      <c r="V73" s="230"/>
      <c r="W73" s="230"/>
      <c r="X73" s="233"/>
      <c r="Y73" s="230"/>
    </row>
    <row r="74" spans="1:25" ht="15">
      <c r="A74" s="56"/>
      <c r="B74" s="8"/>
      <c r="C74" s="203"/>
      <c r="D74" s="203"/>
      <c r="E74" s="204"/>
      <c r="F74" s="204"/>
      <c r="G74" s="204"/>
      <c r="H74" s="204"/>
      <c r="I74" s="204"/>
      <c r="J74" s="205"/>
      <c r="K74" s="206"/>
      <c r="L74" s="207"/>
      <c r="M74" s="208"/>
      <c r="N74" s="162"/>
      <c r="O74" s="162"/>
      <c r="P74" s="162"/>
      <c r="Q74" s="162"/>
      <c r="R74" s="162"/>
      <c r="S74" s="162"/>
      <c r="T74" s="162"/>
      <c r="U74" s="230"/>
      <c r="V74" s="230"/>
      <c r="W74" s="230"/>
      <c r="X74" s="233"/>
      <c r="Y74" s="230"/>
    </row>
    <row r="75" spans="1:25" ht="15">
      <c r="A75" s="50">
        <v>17</v>
      </c>
      <c r="B75" s="15">
        <v>6</v>
      </c>
      <c r="C75" s="14" t="s">
        <v>22</v>
      </c>
      <c r="D75" s="14" t="s">
        <v>23</v>
      </c>
      <c r="E75" s="13">
        <v>84</v>
      </c>
      <c r="F75" s="15" t="s">
        <v>327</v>
      </c>
      <c r="G75" s="15">
        <v>30</v>
      </c>
      <c r="H75" s="15">
        <v>9</v>
      </c>
      <c r="I75" s="15">
        <v>1</v>
      </c>
      <c r="J75" s="15">
        <f>(G75-H75-I75)</f>
        <v>20</v>
      </c>
      <c r="K75" s="47">
        <v>17</v>
      </c>
      <c r="L75" s="48">
        <v>3</v>
      </c>
      <c r="M75" s="49">
        <v>0</v>
      </c>
      <c r="N75" s="50">
        <v>0</v>
      </c>
      <c r="O75" s="51">
        <v>0</v>
      </c>
      <c r="P75" s="51">
        <v>0</v>
      </c>
      <c r="Q75" s="51">
        <v>0</v>
      </c>
      <c r="R75" s="51">
        <v>0</v>
      </c>
      <c r="S75" s="53">
        <f>J75-K75-L75-M75-N75-O75-P75-Q75</f>
        <v>0</v>
      </c>
      <c r="T75" s="69"/>
      <c r="U75" s="230"/>
      <c r="V75" s="230"/>
      <c r="W75" s="230"/>
      <c r="X75" s="233"/>
      <c r="Y75" s="230"/>
    </row>
    <row r="76" spans="1:25" ht="15">
      <c r="A76" s="50">
        <v>18</v>
      </c>
      <c r="B76" s="15">
        <v>7</v>
      </c>
      <c r="C76" s="14" t="s">
        <v>47</v>
      </c>
      <c r="D76" s="14" t="s">
        <v>48</v>
      </c>
      <c r="E76" s="13">
        <v>42</v>
      </c>
      <c r="F76" s="15" t="s">
        <v>5</v>
      </c>
      <c r="G76" s="15">
        <v>30</v>
      </c>
      <c r="H76" s="15">
        <v>9</v>
      </c>
      <c r="I76" s="15">
        <v>1</v>
      </c>
      <c r="J76" s="15">
        <f>(G76-H76-I76)</f>
        <v>20</v>
      </c>
      <c r="K76" s="47">
        <v>18</v>
      </c>
      <c r="L76" s="48">
        <v>2</v>
      </c>
      <c r="M76" s="49">
        <v>0</v>
      </c>
      <c r="N76" s="50">
        <v>0</v>
      </c>
      <c r="O76" s="51">
        <v>0</v>
      </c>
      <c r="P76" s="51">
        <v>0</v>
      </c>
      <c r="Q76" s="51">
        <v>0</v>
      </c>
      <c r="R76" s="51">
        <v>0</v>
      </c>
      <c r="S76" s="53">
        <f>J76-K76-L76-M76-N76-O76-P76-Q76</f>
        <v>0</v>
      </c>
      <c r="T76" s="69"/>
      <c r="U76" s="230"/>
      <c r="V76" s="230"/>
      <c r="W76" s="230"/>
      <c r="X76" s="233"/>
      <c r="Y76" s="230"/>
    </row>
    <row r="77" spans="1:25" ht="15">
      <c r="A77" s="50">
        <v>19</v>
      </c>
      <c r="B77" s="15">
        <v>8</v>
      </c>
      <c r="C77" s="14" t="s">
        <v>163</v>
      </c>
      <c r="D77" s="14" t="s">
        <v>79</v>
      </c>
      <c r="E77" s="13">
        <v>131</v>
      </c>
      <c r="F77" s="15" t="s">
        <v>5</v>
      </c>
      <c r="G77" s="15">
        <v>30</v>
      </c>
      <c r="H77" s="15">
        <v>9</v>
      </c>
      <c r="I77" s="15">
        <v>1</v>
      </c>
      <c r="J77" s="15">
        <f>(G77-H77-I77)</f>
        <v>20</v>
      </c>
      <c r="K77" s="47">
        <v>11</v>
      </c>
      <c r="L77" s="48">
        <v>0</v>
      </c>
      <c r="M77" s="49">
        <v>9</v>
      </c>
      <c r="N77" s="50">
        <v>0</v>
      </c>
      <c r="O77" s="51">
        <v>0</v>
      </c>
      <c r="P77" s="51">
        <v>0</v>
      </c>
      <c r="Q77" s="51">
        <v>0</v>
      </c>
      <c r="R77" s="51">
        <v>0</v>
      </c>
      <c r="S77" s="53">
        <f>J77-K77-L77-M77-N77-O77-P77-Q77</f>
        <v>0</v>
      </c>
      <c r="T77" s="69"/>
      <c r="U77" s="230"/>
      <c r="V77" s="230"/>
      <c r="W77" s="230"/>
      <c r="X77" s="233"/>
      <c r="Y77" s="230"/>
    </row>
    <row r="78" spans="1:25" ht="15" customHeight="1" thickBot="1">
      <c r="A78" s="50">
        <v>20</v>
      </c>
      <c r="B78" s="15">
        <v>9</v>
      </c>
      <c r="C78" s="14" t="s">
        <v>183</v>
      </c>
      <c r="D78" s="14" t="s">
        <v>184</v>
      </c>
      <c r="E78" s="13">
        <v>214</v>
      </c>
      <c r="F78" s="15" t="s">
        <v>89</v>
      </c>
      <c r="G78" s="15">
        <v>30</v>
      </c>
      <c r="H78" s="15">
        <v>9</v>
      </c>
      <c r="I78" s="15">
        <v>1</v>
      </c>
      <c r="J78" s="15">
        <f>(G78-H78-I78)</f>
        <v>20</v>
      </c>
      <c r="K78" s="47">
        <v>18</v>
      </c>
      <c r="L78" s="48">
        <v>2</v>
      </c>
      <c r="M78" s="49">
        <v>0</v>
      </c>
      <c r="N78" s="50">
        <v>0</v>
      </c>
      <c r="O78" s="51">
        <v>0</v>
      </c>
      <c r="P78" s="51">
        <v>0</v>
      </c>
      <c r="Q78" s="51">
        <v>0</v>
      </c>
      <c r="R78" s="51">
        <v>0</v>
      </c>
      <c r="S78" s="53">
        <f>J78-K78-L78-M78-N78-O78-P78-Q78</f>
        <v>0</v>
      </c>
      <c r="T78" s="69"/>
      <c r="U78" s="231"/>
      <c r="V78" s="231"/>
      <c r="W78" s="231"/>
      <c r="X78" s="234"/>
      <c r="Y78" s="231"/>
    </row>
    <row r="79" spans="2:18" ht="15.75" thickBot="1">
      <c r="B79" s="8"/>
      <c r="C79" s="7"/>
      <c r="D79" s="7"/>
      <c r="E79" s="6"/>
      <c r="F79" s="8"/>
      <c r="G79" s="8"/>
      <c r="H79" s="8"/>
      <c r="I79" s="8"/>
      <c r="J79" s="8"/>
      <c r="K79" s="54"/>
      <c r="L79" s="45"/>
      <c r="M79" s="55"/>
      <c r="N79" s="56"/>
      <c r="O79" s="52"/>
      <c r="P79" s="52"/>
      <c r="Q79" s="52"/>
      <c r="R79" s="52"/>
    </row>
    <row r="80" spans="1:25" s="177" customFormat="1" ht="49.5" thickBot="1">
      <c r="A80" s="166"/>
      <c r="B80" s="167">
        <v>9</v>
      </c>
      <c r="C80" s="243" t="s">
        <v>211</v>
      </c>
      <c r="D80" s="246"/>
      <c r="E80" s="168"/>
      <c r="F80" s="168"/>
      <c r="G80" s="168"/>
      <c r="H80" s="168"/>
      <c r="I80" s="168"/>
      <c r="J80" s="169">
        <f>SUM(J56:J78)</f>
        <v>180</v>
      </c>
      <c r="K80" s="170">
        <f>SUM(K56:K78)</f>
        <v>155</v>
      </c>
      <c r="L80" s="171">
        <f>SUM(L56:L78)</f>
        <v>13</v>
      </c>
      <c r="M80" s="171">
        <f>SUM(M56:M78)</f>
        <v>11</v>
      </c>
      <c r="N80" s="171">
        <f>SUM(N56:N78)</f>
        <v>1</v>
      </c>
      <c r="O80" s="174">
        <v>0</v>
      </c>
      <c r="P80" s="174">
        <v>0</v>
      </c>
      <c r="Q80" s="126">
        <v>0</v>
      </c>
      <c r="R80" s="126">
        <v>0</v>
      </c>
      <c r="S80" s="170">
        <f>SUM(S56:S78)</f>
        <v>0</v>
      </c>
      <c r="T80" s="170"/>
      <c r="U80" s="173">
        <f>J80</f>
        <v>180</v>
      </c>
      <c r="V80" s="174">
        <f>L80+M80+N80+O80+P80</f>
        <v>25</v>
      </c>
      <c r="W80" s="126">
        <f>U80-V80</f>
        <v>155</v>
      </c>
      <c r="X80" s="175">
        <f>(U80-V80)/ABS(U80)</f>
        <v>0.8611111111111112</v>
      </c>
      <c r="Y80" s="176">
        <f>V80/U80%</f>
        <v>13.88888888888889</v>
      </c>
    </row>
    <row r="81" spans="2:18" ht="15.75" thickBot="1">
      <c r="B81" s="8"/>
      <c r="C81" s="7"/>
      <c r="D81" s="7"/>
      <c r="E81" s="6"/>
      <c r="F81" s="8"/>
      <c r="G81" s="8"/>
      <c r="H81" s="8"/>
      <c r="I81" s="8"/>
      <c r="J81" s="8"/>
      <c r="K81" s="54"/>
      <c r="L81" s="45"/>
      <c r="M81" s="55"/>
      <c r="N81" s="56"/>
      <c r="O81" s="52"/>
      <c r="P81" s="52"/>
      <c r="Q81" s="52"/>
      <c r="R81" s="52"/>
    </row>
    <row r="82" spans="1:25" s="177" customFormat="1" ht="49.5" thickBot="1">
      <c r="A82" s="170">
        <v>20</v>
      </c>
      <c r="B82" s="167">
        <v>20</v>
      </c>
      <c r="C82" s="243" t="s">
        <v>264</v>
      </c>
      <c r="D82" s="246"/>
      <c r="E82" s="168"/>
      <c r="F82" s="168"/>
      <c r="G82" s="168"/>
      <c r="H82" s="168"/>
      <c r="I82" s="168"/>
      <c r="J82" s="169">
        <f aca="true" t="shared" si="1" ref="J82:R82">SUM(J45+J80)</f>
        <v>384</v>
      </c>
      <c r="K82" s="170">
        <f t="shared" si="1"/>
        <v>333</v>
      </c>
      <c r="L82" s="171">
        <f t="shared" si="1"/>
        <v>36</v>
      </c>
      <c r="M82" s="171">
        <f t="shared" si="1"/>
        <v>11</v>
      </c>
      <c r="N82" s="171">
        <f t="shared" si="1"/>
        <v>4</v>
      </c>
      <c r="O82" s="171">
        <f t="shared" si="1"/>
        <v>0</v>
      </c>
      <c r="P82" s="171">
        <f t="shared" si="1"/>
        <v>0</v>
      </c>
      <c r="Q82" s="170">
        <f t="shared" si="1"/>
        <v>0</v>
      </c>
      <c r="R82" s="170">
        <f t="shared" si="1"/>
        <v>0</v>
      </c>
      <c r="S82" s="170">
        <f>SUM(S45+S80)</f>
        <v>0</v>
      </c>
      <c r="T82" s="170"/>
      <c r="U82" s="180">
        <f>J82</f>
        <v>384</v>
      </c>
      <c r="V82" s="181">
        <f>L82+M82+N82+O82+P82</f>
        <v>51</v>
      </c>
      <c r="W82" s="182">
        <f>U82-V82</f>
        <v>333</v>
      </c>
      <c r="X82" s="183">
        <f>(U82-V82)/ABS(U82)</f>
        <v>0.8671875</v>
      </c>
      <c r="Y82" s="184">
        <f>V82/U82%</f>
        <v>13.28125</v>
      </c>
    </row>
    <row r="83" spans="2:18" ht="15">
      <c r="B83" s="8"/>
      <c r="C83" s="7"/>
      <c r="D83" s="7"/>
      <c r="E83" s="6"/>
      <c r="F83" s="8"/>
      <c r="G83" s="8"/>
      <c r="H83" s="8"/>
      <c r="I83" s="8"/>
      <c r="J83" s="8"/>
      <c r="K83" s="54"/>
      <c r="L83" s="45"/>
      <c r="M83" s="55"/>
      <c r="N83" s="56"/>
      <c r="O83" s="52"/>
      <c r="P83" s="52"/>
      <c r="Q83" s="52"/>
      <c r="R83" s="52"/>
    </row>
    <row r="84" spans="2:18" ht="15.75" thickBot="1">
      <c r="B84" s="8"/>
      <c r="C84" s="7"/>
      <c r="D84" s="7"/>
      <c r="E84" s="6"/>
      <c r="F84" s="8"/>
      <c r="G84" s="8"/>
      <c r="H84" s="8"/>
      <c r="I84" s="8"/>
      <c r="J84" s="8"/>
      <c r="K84" s="54"/>
      <c r="L84" s="45"/>
      <c r="M84" s="55"/>
      <c r="N84" s="56"/>
      <c r="O84" s="63"/>
      <c r="P84" s="63"/>
      <c r="Q84" s="63"/>
      <c r="R84" s="63"/>
    </row>
    <row r="85" spans="2:25" ht="32.25" thickBot="1">
      <c r="B85" s="140"/>
      <c r="C85" s="224" t="s">
        <v>265</v>
      </c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6"/>
    </row>
    <row r="86" spans="2:18" ht="18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5"/>
      <c r="N86" s="74"/>
      <c r="O86" s="74"/>
      <c r="P86" s="74"/>
      <c r="Q86" s="74"/>
      <c r="R86" s="74"/>
    </row>
    <row r="87" spans="1:25" s="219" customFormat="1" ht="142.5">
      <c r="A87" s="213" t="s">
        <v>261</v>
      </c>
      <c r="B87" s="214" t="s">
        <v>262</v>
      </c>
      <c r="C87" s="214" t="s">
        <v>0</v>
      </c>
      <c r="D87" s="214" t="s">
        <v>1</v>
      </c>
      <c r="E87" s="214" t="s">
        <v>287</v>
      </c>
      <c r="F87" s="214" t="s">
        <v>288</v>
      </c>
      <c r="G87" s="214" t="s">
        <v>289</v>
      </c>
      <c r="H87" s="214" t="s">
        <v>290</v>
      </c>
      <c r="I87" s="214" t="s">
        <v>291</v>
      </c>
      <c r="J87" s="214" t="s">
        <v>292</v>
      </c>
      <c r="K87" s="212" t="s">
        <v>293</v>
      </c>
      <c r="L87" s="215" t="s">
        <v>294</v>
      </c>
      <c r="M87" s="216" t="s">
        <v>295</v>
      </c>
      <c r="N87" s="217" t="s">
        <v>296</v>
      </c>
      <c r="O87" s="217" t="s">
        <v>263</v>
      </c>
      <c r="P87" s="217" t="s">
        <v>297</v>
      </c>
      <c r="Q87" s="217" t="s">
        <v>298</v>
      </c>
      <c r="R87" s="217" t="s">
        <v>299</v>
      </c>
      <c r="S87" s="217"/>
      <c r="T87" s="217"/>
      <c r="U87" s="218" t="s">
        <v>292</v>
      </c>
      <c r="V87" s="213" t="s">
        <v>300</v>
      </c>
      <c r="W87" s="213" t="s">
        <v>301</v>
      </c>
      <c r="X87" s="213" t="s">
        <v>302</v>
      </c>
      <c r="Y87" s="213" t="s">
        <v>303</v>
      </c>
    </row>
    <row r="88" spans="1:20" ht="15.75" customHeight="1" thickBot="1">
      <c r="A88" s="56"/>
      <c r="B88" s="8"/>
      <c r="C88" s="7"/>
      <c r="D88" s="7"/>
      <c r="E88" s="6"/>
      <c r="F88" s="8"/>
      <c r="G88" s="8"/>
      <c r="H88" s="8"/>
      <c r="I88" s="8"/>
      <c r="J88" s="8"/>
      <c r="K88" s="54"/>
      <c r="L88" s="45"/>
      <c r="M88" s="55"/>
      <c r="N88" s="56"/>
      <c r="O88" s="52"/>
      <c r="P88" s="52"/>
      <c r="Q88" s="52"/>
      <c r="R88" s="52"/>
      <c r="S88" s="69"/>
      <c r="T88" s="69"/>
    </row>
    <row r="89" spans="1:20" ht="16.5" thickBot="1">
      <c r="A89" s="56"/>
      <c r="B89" s="8"/>
      <c r="C89" s="243" t="s">
        <v>278</v>
      </c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5"/>
      <c r="T89" s="178"/>
    </row>
    <row r="90" spans="1:20" ht="15.75">
      <c r="A90" s="56"/>
      <c r="B90" s="8"/>
      <c r="C90" s="185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</row>
    <row r="91" spans="1:20" ht="84">
      <c r="A91" s="50" t="s">
        <v>197</v>
      </c>
      <c r="B91" s="15" t="s">
        <v>198</v>
      </c>
      <c r="C91" s="155" t="s">
        <v>0</v>
      </c>
      <c r="D91" s="155" t="s">
        <v>1</v>
      </c>
      <c r="E91" s="156" t="s">
        <v>304</v>
      </c>
      <c r="F91" s="156" t="s">
        <v>305</v>
      </c>
      <c r="G91" s="156" t="s">
        <v>306</v>
      </c>
      <c r="H91" s="156" t="s">
        <v>307</v>
      </c>
      <c r="I91" s="156" t="s">
        <v>308</v>
      </c>
      <c r="J91" s="157" t="s">
        <v>309</v>
      </c>
      <c r="K91" s="158" t="s">
        <v>310</v>
      </c>
      <c r="L91" s="159" t="s">
        <v>199</v>
      </c>
      <c r="M91" s="160" t="s">
        <v>311</v>
      </c>
      <c r="N91" s="161" t="s">
        <v>312</v>
      </c>
      <c r="O91" s="161" t="s">
        <v>263</v>
      </c>
      <c r="P91" s="161" t="s">
        <v>313</v>
      </c>
      <c r="Q91" s="161" t="s">
        <v>314</v>
      </c>
      <c r="R91" s="161" t="s">
        <v>315</v>
      </c>
      <c r="S91" s="161"/>
      <c r="T91" s="162"/>
    </row>
    <row r="92" spans="1:20" ht="15">
      <c r="A92" s="56"/>
      <c r="B92" s="8"/>
      <c r="C92" s="7"/>
      <c r="D92" s="7"/>
      <c r="E92" s="6"/>
      <c r="F92" s="8"/>
      <c r="G92" s="8"/>
      <c r="H92" s="8"/>
      <c r="I92" s="8"/>
      <c r="J92" s="8"/>
      <c r="K92" s="54"/>
      <c r="L92" s="45"/>
      <c r="M92" s="55"/>
      <c r="N92" s="56"/>
      <c r="O92" s="52"/>
      <c r="P92" s="52"/>
      <c r="Q92" s="52"/>
      <c r="R92" s="52"/>
      <c r="S92" s="69"/>
      <c r="T92" s="69"/>
    </row>
    <row r="93" spans="1:20" ht="15">
      <c r="A93" s="50">
        <v>21</v>
      </c>
      <c r="B93" s="15">
        <v>1</v>
      </c>
      <c r="C93" s="14" t="s">
        <v>212</v>
      </c>
      <c r="D93" s="14" t="s">
        <v>213</v>
      </c>
      <c r="E93" s="13">
        <v>401</v>
      </c>
      <c r="F93" s="15" t="s">
        <v>201</v>
      </c>
      <c r="G93" s="15">
        <v>30</v>
      </c>
      <c r="H93" s="15">
        <v>9</v>
      </c>
      <c r="I93" s="15">
        <v>1</v>
      </c>
      <c r="J93" s="15">
        <f>(G93-H93-I93)</f>
        <v>20</v>
      </c>
      <c r="K93" s="47">
        <v>19</v>
      </c>
      <c r="L93" s="48">
        <v>1</v>
      </c>
      <c r="M93" s="49">
        <v>0</v>
      </c>
      <c r="N93" s="50">
        <v>0</v>
      </c>
      <c r="O93" s="51">
        <v>0</v>
      </c>
      <c r="P93" s="51">
        <v>0</v>
      </c>
      <c r="Q93" s="51">
        <v>0</v>
      </c>
      <c r="R93" s="51">
        <v>0</v>
      </c>
      <c r="S93" s="53">
        <f>J93-K93-L93-M93-N93-O93-P93-Q93</f>
        <v>0</v>
      </c>
      <c r="T93" s="69"/>
    </row>
    <row r="94" spans="6:20" ht="15.75" thickBot="1">
      <c r="F94" s="77"/>
      <c r="G94" s="77"/>
      <c r="H94" s="77"/>
      <c r="I94" s="77"/>
      <c r="J94" s="77"/>
      <c r="N94" s="56"/>
      <c r="O94" s="52"/>
      <c r="P94" s="52"/>
      <c r="Q94" s="52"/>
      <c r="R94" s="52"/>
      <c r="S94" s="24"/>
      <c r="T94" s="24"/>
    </row>
    <row r="95" spans="3:20" ht="15.75" thickBot="1">
      <c r="C95" s="237" t="s">
        <v>214</v>
      </c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40"/>
      <c r="T95" s="165"/>
    </row>
    <row r="96" spans="14:20" ht="15">
      <c r="N96" s="21"/>
      <c r="O96" s="21"/>
      <c r="P96" s="21"/>
      <c r="Q96" s="21"/>
      <c r="R96" s="21"/>
      <c r="S96" s="24"/>
      <c r="T96" s="24"/>
    </row>
    <row r="97" spans="1:20" ht="84">
      <c r="A97" s="50" t="s">
        <v>197</v>
      </c>
      <c r="B97" s="15" t="s">
        <v>198</v>
      </c>
      <c r="C97" s="155" t="s">
        <v>0</v>
      </c>
      <c r="D97" s="155" t="s">
        <v>1</v>
      </c>
      <c r="E97" s="156" t="s">
        <v>304</v>
      </c>
      <c r="F97" s="156" t="s">
        <v>305</v>
      </c>
      <c r="G97" s="156" t="s">
        <v>306</v>
      </c>
      <c r="H97" s="156" t="s">
        <v>307</v>
      </c>
      <c r="I97" s="156" t="s">
        <v>308</v>
      </c>
      <c r="J97" s="157" t="s">
        <v>309</v>
      </c>
      <c r="K97" s="158" t="s">
        <v>310</v>
      </c>
      <c r="L97" s="159" t="s">
        <v>199</v>
      </c>
      <c r="M97" s="160" t="s">
        <v>311</v>
      </c>
      <c r="N97" s="161" t="s">
        <v>312</v>
      </c>
      <c r="O97" s="161" t="s">
        <v>263</v>
      </c>
      <c r="P97" s="161" t="s">
        <v>313</v>
      </c>
      <c r="Q97" s="161" t="s">
        <v>314</v>
      </c>
      <c r="R97" s="161" t="s">
        <v>315</v>
      </c>
      <c r="S97" s="161"/>
      <c r="T97" s="162"/>
    </row>
    <row r="98" spans="2:20" ht="15">
      <c r="B98" s="8"/>
      <c r="C98" s="7"/>
      <c r="D98" s="7"/>
      <c r="E98" s="6"/>
      <c r="F98" s="8"/>
      <c r="G98" s="8"/>
      <c r="H98" s="8"/>
      <c r="I98" s="8"/>
      <c r="J98" s="8"/>
      <c r="K98" s="44"/>
      <c r="L98" s="45"/>
      <c r="M98" s="46"/>
      <c r="N98" s="21"/>
      <c r="O98" s="21"/>
      <c r="P98" s="21"/>
      <c r="Q98" s="21"/>
      <c r="R98" s="21"/>
      <c r="S98" s="24"/>
      <c r="T98" s="24"/>
    </row>
    <row r="99" spans="1:20" ht="15">
      <c r="A99" s="50">
        <v>22</v>
      </c>
      <c r="B99" s="15">
        <v>2</v>
      </c>
      <c r="C99" s="14" t="s">
        <v>56</v>
      </c>
      <c r="D99" s="14" t="s">
        <v>57</v>
      </c>
      <c r="E99" s="13">
        <v>148</v>
      </c>
      <c r="F99" s="15" t="s">
        <v>5</v>
      </c>
      <c r="G99" s="15">
        <v>30</v>
      </c>
      <c r="H99" s="15">
        <v>9</v>
      </c>
      <c r="I99" s="15">
        <v>1</v>
      </c>
      <c r="J99" s="15">
        <f>(G99-H99-I99)</f>
        <v>20</v>
      </c>
      <c r="K99" s="47">
        <v>17</v>
      </c>
      <c r="L99" s="48">
        <v>3</v>
      </c>
      <c r="M99" s="49">
        <v>0</v>
      </c>
      <c r="N99" s="50">
        <v>0</v>
      </c>
      <c r="O99" s="51">
        <v>0</v>
      </c>
      <c r="P99" s="51">
        <v>0</v>
      </c>
      <c r="Q99" s="51">
        <v>0</v>
      </c>
      <c r="R99" s="51">
        <v>0</v>
      </c>
      <c r="S99" s="53">
        <f>J99-K99-L99-M99-N99-O99-P99-Q99</f>
        <v>0</v>
      </c>
      <c r="T99" s="69"/>
    </row>
    <row r="100" spans="1:20" ht="15">
      <c r="A100" s="50">
        <v>23</v>
      </c>
      <c r="B100" s="15">
        <v>3</v>
      </c>
      <c r="C100" s="14" t="s">
        <v>98</v>
      </c>
      <c r="D100" s="14" t="s">
        <v>99</v>
      </c>
      <c r="E100" s="13">
        <v>137</v>
      </c>
      <c r="F100" s="15" t="s">
        <v>5</v>
      </c>
      <c r="G100" s="15">
        <v>30</v>
      </c>
      <c r="H100" s="15">
        <v>9</v>
      </c>
      <c r="I100" s="15">
        <v>1</v>
      </c>
      <c r="J100" s="15">
        <f>(G100-H100-I100)</f>
        <v>20</v>
      </c>
      <c r="K100" s="47">
        <v>16</v>
      </c>
      <c r="L100" s="48">
        <v>4</v>
      </c>
      <c r="M100" s="49">
        <v>0</v>
      </c>
      <c r="N100" s="50">
        <v>0</v>
      </c>
      <c r="O100" s="51">
        <v>0</v>
      </c>
      <c r="P100" s="51">
        <v>0</v>
      </c>
      <c r="Q100" s="51">
        <v>0</v>
      </c>
      <c r="R100" s="51">
        <v>0</v>
      </c>
      <c r="S100" s="53">
        <f>J100-K100-L100-M100-N100-O100-P100-Q100</f>
        <v>0</v>
      </c>
      <c r="T100" s="69"/>
    </row>
    <row r="101" spans="1:20" ht="15">
      <c r="A101" s="50">
        <v>24</v>
      </c>
      <c r="B101" s="15">
        <v>4</v>
      </c>
      <c r="C101" s="14" t="s">
        <v>112</v>
      </c>
      <c r="D101" s="14" t="s">
        <v>113</v>
      </c>
      <c r="E101" s="13">
        <v>140</v>
      </c>
      <c r="F101" s="15" t="s">
        <v>10</v>
      </c>
      <c r="G101" s="15">
        <v>30</v>
      </c>
      <c r="H101" s="15">
        <v>9</v>
      </c>
      <c r="I101" s="15">
        <v>1</v>
      </c>
      <c r="J101" s="15">
        <f>(G101-H101-I101)</f>
        <v>20</v>
      </c>
      <c r="K101" s="47">
        <v>19</v>
      </c>
      <c r="L101" s="48">
        <v>1</v>
      </c>
      <c r="M101" s="49">
        <v>0</v>
      </c>
      <c r="N101" s="50">
        <v>0</v>
      </c>
      <c r="O101" s="51">
        <v>0</v>
      </c>
      <c r="P101" s="51">
        <v>0</v>
      </c>
      <c r="Q101" s="51">
        <v>0</v>
      </c>
      <c r="R101" s="51">
        <v>0</v>
      </c>
      <c r="S101" s="53">
        <f>J101-K101-L101-M101-N101-O101-P101-Q101</f>
        <v>0</v>
      </c>
      <c r="T101" s="69"/>
    </row>
    <row r="102" spans="2:20" ht="15.75" thickBot="1">
      <c r="B102" s="8"/>
      <c r="C102" s="7"/>
      <c r="D102" s="7"/>
      <c r="E102" s="6"/>
      <c r="F102" s="8"/>
      <c r="G102" s="8"/>
      <c r="H102" s="8"/>
      <c r="I102" s="8"/>
      <c r="J102" s="8"/>
      <c r="K102" s="54"/>
      <c r="L102" s="45"/>
      <c r="M102" s="55"/>
      <c r="N102" s="56"/>
      <c r="O102" s="52"/>
      <c r="P102" s="52"/>
      <c r="Q102" s="52"/>
      <c r="R102" s="52"/>
      <c r="S102" s="24"/>
      <c r="T102" s="24"/>
    </row>
    <row r="103" spans="3:20" ht="15.75" thickBot="1">
      <c r="C103" s="237" t="s">
        <v>215</v>
      </c>
      <c r="D103" s="238"/>
      <c r="E103" s="238"/>
      <c r="F103" s="238"/>
      <c r="G103" s="238"/>
      <c r="H103" s="238"/>
      <c r="I103" s="238"/>
      <c r="J103" s="238"/>
      <c r="K103" s="238"/>
      <c r="L103" s="238"/>
      <c r="M103" s="239"/>
      <c r="N103" s="239"/>
      <c r="O103" s="239"/>
      <c r="P103" s="239"/>
      <c r="Q103" s="239"/>
      <c r="R103" s="239"/>
      <c r="S103" s="240"/>
      <c r="T103" s="165"/>
    </row>
    <row r="104" spans="3:20" ht="15">
      <c r="C104" s="42"/>
      <c r="D104" s="4"/>
      <c r="E104" s="4"/>
      <c r="F104" s="4"/>
      <c r="G104" s="4"/>
      <c r="H104" s="4"/>
      <c r="I104" s="4"/>
      <c r="J104" s="4"/>
      <c r="K104" s="60"/>
      <c r="L104" s="4"/>
      <c r="N104" s="21"/>
      <c r="O104" s="21"/>
      <c r="P104" s="21"/>
      <c r="Q104" s="21"/>
      <c r="R104" s="21"/>
      <c r="S104" s="24"/>
      <c r="T104" s="24"/>
    </row>
    <row r="105" spans="1:20" ht="84">
      <c r="A105" s="50" t="s">
        <v>197</v>
      </c>
      <c r="B105" s="15" t="s">
        <v>198</v>
      </c>
      <c r="C105" s="155" t="s">
        <v>0</v>
      </c>
      <c r="D105" s="155" t="s">
        <v>1</v>
      </c>
      <c r="E105" s="156" t="s">
        <v>304</v>
      </c>
      <c r="F105" s="156" t="s">
        <v>305</v>
      </c>
      <c r="G105" s="156" t="s">
        <v>306</v>
      </c>
      <c r="H105" s="156" t="s">
        <v>307</v>
      </c>
      <c r="I105" s="156" t="s">
        <v>308</v>
      </c>
      <c r="J105" s="157" t="s">
        <v>309</v>
      </c>
      <c r="K105" s="158" t="s">
        <v>310</v>
      </c>
      <c r="L105" s="159" t="s">
        <v>199</v>
      </c>
      <c r="M105" s="160" t="s">
        <v>311</v>
      </c>
      <c r="N105" s="161" t="s">
        <v>312</v>
      </c>
      <c r="O105" s="161" t="s">
        <v>263</v>
      </c>
      <c r="P105" s="161" t="s">
        <v>313</v>
      </c>
      <c r="Q105" s="161" t="s">
        <v>314</v>
      </c>
      <c r="R105" s="161" t="s">
        <v>315</v>
      </c>
      <c r="S105" s="161"/>
      <c r="T105" s="162"/>
    </row>
    <row r="106" spans="2:20" ht="15">
      <c r="B106" s="8"/>
      <c r="C106" s="7"/>
      <c r="D106" s="7"/>
      <c r="E106" s="6"/>
      <c r="F106" s="8"/>
      <c r="G106" s="8"/>
      <c r="H106" s="8"/>
      <c r="I106" s="8"/>
      <c r="J106" s="8"/>
      <c r="K106" s="54"/>
      <c r="L106" s="45"/>
      <c r="M106" s="55"/>
      <c r="N106" s="56"/>
      <c r="O106" s="52"/>
      <c r="P106" s="52"/>
      <c r="Q106" s="52"/>
      <c r="R106" s="52"/>
      <c r="S106" s="24"/>
      <c r="T106" s="24"/>
    </row>
    <row r="107" spans="1:20" ht="15">
      <c r="A107" s="50">
        <v>25</v>
      </c>
      <c r="B107" s="15">
        <v>5</v>
      </c>
      <c r="C107" s="14" t="s">
        <v>126</v>
      </c>
      <c r="D107" s="14" t="s">
        <v>127</v>
      </c>
      <c r="E107" s="13">
        <v>78</v>
      </c>
      <c r="F107" s="15" t="s">
        <v>5</v>
      </c>
      <c r="G107" s="15">
        <v>30</v>
      </c>
      <c r="H107" s="15">
        <v>9</v>
      </c>
      <c r="I107" s="15">
        <v>1</v>
      </c>
      <c r="J107" s="15">
        <f>(G107-H107-I107)</f>
        <v>20</v>
      </c>
      <c r="K107" s="47">
        <v>17</v>
      </c>
      <c r="L107" s="48">
        <v>3</v>
      </c>
      <c r="M107" s="49">
        <v>0</v>
      </c>
      <c r="N107" s="50">
        <v>0</v>
      </c>
      <c r="O107" s="51">
        <v>0</v>
      </c>
      <c r="P107" s="51">
        <v>0</v>
      </c>
      <c r="Q107" s="51">
        <v>0</v>
      </c>
      <c r="R107" s="51">
        <v>0</v>
      </c>
      <c r="S107" s="53">
        <f>J107-K107-L107-M107-N107-O107-P107-Q107</f>
        <v>0</v>
      </c>
      <c r="T107" s="69"/>
    </row>
    <row r="108" spans="2:20" ht="15.75" thickBot="1">
      <c r="B108" s="8"/>
      <c r="C108" s="7"/>
      <c r="D108" s="7"/>
      <c r="E108" s="6"/>
      <c r="F108" s="8"/>
      <c r="G108" s="8"/>
      <c r="H108" s="8"/>
      <c r="I108" s="8"/>
      <c r="J108" s="8"/>
      <c r="K108" s="54"/>
      <c r="L108" s="45"/>
      <c r="M108" s="55"/>
      <c r="N108" s="56"/>
      <c r="O108" s="52"/>
      <c r="P108" s="52"/>
      <c r="Q108" s="52"/>
      <c r="R108" s="52"/>
      <c r="S108" s="24"/>
      <c r="T108" s="24"/>
    </row>
    <row r="109" spans="3:20" ht="15.75" thickBot="1">
      <c r="C109" s="237" t="s">
        <v>216</v>
      </c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40"/>
      <c r="T109" s="165"/>
    </row>
    <row r="110" spans="3:20" ht="15">
      <c r="C110" s="42"/>
      <c r="D110" s="4"/>
      <c r="E110" s="4"/>
      <c r="F110" s="4"/>
      <c r="G110" s="4"/>
      <c r="H110" s="4"/>
      <c r="I110" s="4"/>
      <c r="J110" s="4"/>
      <c r="K110" s="60"/>
      <c r="L110" s="4"/>
      <c r="N110" s="21"/>
      <c r="O110" s="21"/>
      <c r="P110" s="21"/>
      <c r="Q110" s="21"/>
      <c r="R110" s="21"/>
      <c r="S110" s="24"/>
      <c r="T110" s="24"/>
    </row>
    <row r="111" spans="1:20" ht="84">
      <c r="A111" s="50" t="s">
        <v>197</v>
      </c>
      <c r="B111" s="15" t="s">
        <v>198</v>
      </c>
      <c r="C111" s="155" t="s">
        <v>0</v>
      </c>
      <c r="D111" s="155" t="s">
        <v>1</v>
      </c>
      <c r="E111" s="156" t="s">
        <v>304</v>
      </c>
      <c r="F111" s="156" t="s">
        <v>305</v>
      </c>
      <c r="G111" s="156" t="s">
        <v>306</v>
      </c>
      <c r="H111" s="156" t="s">
        <v>307</v>
      </c>
      <c r="I111" s="156" t="s">
        <v>308</v>
      </c>
      <c r="J111" s="157" t="s">
        <v>309</v>
      </c>
      <c r="K111" s="158" t="s">
        <v>310</v>
      </c>
      <c r="L111" s="159" t="s">
        <v>199</v>
      </c>
      <c r="M111" s="160" t="s">
        <v>311</v>
      </c>
      <c r="N111" s="161" t="s">
        <v>312</v>
      </c>
      <c r="O111" s="161" t="s">
        <v>263</v>
      </c>
      <c r="P111" s="161" t="s">
        <v>313</v>
      </c>
      <c r="Q111" s="161" t="s">
        <v>314</v>
      </c>
      <c r="R111" s="161" t="s">
        <v>315</v>
      </c>
      <c r="S111" s="161"/>
      <c r="T111" s="162"/>
    </row>
    <row r="112" spans="2:20" ht="15">
      <c r="B112" s="8"/>
      <c r="C112" s="7"/>
      <c r="D112" s="7"/>
      <c r="E112" s="6"/>
      <c r="F112" s="8"/>
      <c r="G112" s="8"/>
      <c r="H112" s="8"/>
      <c r="I112" s="8"/>
      <c r="J112" s="8"/>
      <c r="K112" s="54"/>
      <c r="L112" s="45"/>
      <c r="M112" s="55"/>
      <c r="N112" s="56"/>
      <c r="O112" s="52"/>
      <c r="P112" s="52"/>
      <c r="Q112" s="52"/>
      <c r="R112" s="52"/>
      <c r="S112" s="24"/>
      <c r="T112" s="24"/>
    </row>
    <row r="113" spans="1:20" ht="15">
      <c r="A113" s="50">
        <v>26</v>
      </c>
      <c r="B113" s="15">
        <v>6</v>
      </c>
      <c r="C113" s="14" t="s">
        <v>63</v>
      </c>
      <c r="D113" s="14" t="s">
        <v>64</v>
      </c>
      <c r="E113" s="13">
        <v>134</v>
      </c>
      <c r="F113" s="15" t="s">
        <v>316</v>
      </c>
      <c r="G113" s="15">
        <v>30</v>
      </c>
      <c r="H113" s="15">
        <v>9</v>
      </c>
      <c r="I113" s="15">
        <v>1</v>
      </c>
      <c r="J113" s="15">
        <f>(G113-H113-I113)</f>
        <v>20</v>
      </c>
      <c r="K113" s="47">
        <v>17</v>
      </c>
      <c r="L113" s="48">
        <v>0</v>
      </c>
      <c r="M113" s="49">
        <v>3</v>
      </c>
      <c r="N113" s="50">
        <v>0</v>
      </c>
      <c r="O113" s="51">
        <v>0</v>
      </c>
      <c r="P113" s="51">
        <v>0</v>
      </c>
      <c r="Q113" s="51">
        <v>0</v>
      </c>
      <c r="R113" s="51">
        <v>0</v>
      </c>
      <c r="S113" s="53">
        <f>J113-K113-L113-M113-N113-O113-P113-Q113</f>
        <v>0</v>
      </c>
      <c r="T113" s="69"/>
    </row>
    <row r="114" spans="1:20" ht="15">
      <c r="A114" s="50">
        <v>27</v>
      </c>
      <c r="B114" s="15">
        <v>7</v>
      </c>
      <c r="C114" s="14" t="s">
        <v>3</v>
      </c>
      <c r="D114" s="14" t="s">
        <v>4</v>
      </c>
      <c r="E114" s="13">
        <v>108</v>
      </c>
      <c r="F114" s="15" t="s">
        <v>5</v>
      </c>
      <c r="G114" s="15">
        <v>30</v>
      </c>
      <c r="H114" s="15">
        <v>9</v>
      </c>
      <c r="I114" s="15">
        <v>1</v>
      </c>
      <c r="J114" s="15">
        <f>(G114-H114-I114)</f>
        <v>20</v>
      </c>
      <c r="K114" s="47">
        <v>13</v>
      </c>
      <c r="L114" s="48">
        <v>3</v>
      </c>
      <c r="M114" s="49">
        <v>0</v>
      </c>
      <c r="N114" s="50">
        <v>1</v>
      </c>
      <c r="O114" s="51">
        <v>0</v>
      </c>
      <c r="P114" s="51">
        <v>0</v>
      </c>
      <c r="Q114" s="51">
        <v>3</v>
      </c>
      <c r="R114" s="51">
        <v>0</v>
      </c>
      <c r="S114" s="53">
        <f>J114-K114-L114-M114-N114-O114-P114-Q114</f>
        <v>0</v>
      </c>
      <c r="T114" s="69"/>
    </row>
    <row r="115" spans="1:20" ht="15">
      <c r="A115" s="50">
        <v>28</v>
      </c>
      <c r="B115" s="15">
        <v>8</v>
      </c>
      <c r="C115" s="14" t="s">
        <v>94</v>
      </c>
      <c r="D115" s="14" t="s">
        <v>95</v>
      </c>
      <c r="E115" s="13">
        <v>114</v>
      </c>
      <c r="F115" s="15" t="s">
        <v>144</v>
      </c>
      <c r="G115" s="15">
        <v>30</v>
      </c>
      <c r="H115" s="15">
        <v>9</v>
      </c>
      <c r="I115" s="15">
        <v>1</v>
      </c>
      <c r="J115" s="15">
        <f>(G115-H115-I115)</f>
        <v>20</v>
      </c>
      <c r="K115" s="47">
        <v>13</v>
      </c>
      <c r="L115" s="48">
        <v>4</v>
      </c>
      <c r="M115" s="49">
        <v>0</v>
      </c>
      <c r="N115" s="50">
        <v>0</v>
      </c>
      <c r="O115" s="51">
        <v>3</v>
      </c>
      <c r="P115" s="51">
        <v>0</v>
      </c>
      <c r="Q115" s="51">
        <v>0</v>
      </c>
      <c r="R115" s="51">
        <v>0</v>
      </c>
      <c r="S115" s="53">
        <f>J115-K115-L115-M115-N115-O115-P115-Q115</f>
        <v>0</v>
      </c>
      <c r="T115" s="69"/>
    </row>
    <row r="116" spans="1:20" ht="15">
      <c r="A116" s="50">
        <v>29</v>
      </c>
      <c r="B116" s="15">
        <v>9</v>
      </c>
      <c r="C116" s="14" t="s">
        <v>134</v>
      </c>
      <c r="D116" s="14" t="s">
        <v>79</v>
      </c>
      <c r="E116" s="13">
        <v>100</v>
      </c>
      <c r="F116" s="15" t="s">
        <v>144</v>
      </c>
      <c r="G116" s="15">
        <v>30</v>
      </c>
      <c r="H116" s="15">
        <v>9</v>
      </c>
      <c r="I116" s="15">
        <v>1</v>
      </c>
      <c r="J116" s="15">
        <f>(G116-H116-I116)</f>
        <v>20</v>
      </c>
      <c r="K116" s="47">
        <v>16</v>
      </c>
      <c r="L116" s="48">
        <v>3</v>
      </c>
      <c r="M116" s="49">
        <v>0</v>
      </c>
      <c r="N116" s="50">
        <v>1</v>
      </c>
      <c r="O116" s="51">
        <v>0</v>
      </c>
      <c r="P116" s="51">
        <v>0</v>
      </c>
      <c r="Q116" s="51">
        <v>0</v>
      </c>
      <c r="R116" s="51">
        <v>0</v>
      </c>
      <c r="S116" s="53">
        <f>J116-K116-L116-M116-N116-O116-P116-Q116</f>
        <v>0</v>
      </c>
      <c r="T116" s="69"/>
    </row>
    <row r="117" spans="2:20" ht="15.75" thickBot="1">
      <c r="B117" s="8"/>
      <c r="C117" s="7"/>
      <c r="D117" s="7"/>
      <c r="E117" s="6"/>
      <c r="F117" s="8"/>
      <c r="G117" s="8"/>
      <c r="H117" s="8"/>
      <c r="I117" s="8"/>
      <c r="J117" s="8"/>
      <c r="K117" s="54"/>
      <c r="L117" s="45"/>
      <c r="M117" s="55"/>
      <c r="N117" s="56"/>
      <c r="O117" s="63"/>
      <c r="P117" s="63"/>
      <c r="Q117" s="63"/>
      <c r="R117" s="63"/>
      <c r="S117" s="24"/>
      <c r="T117" s="24"/>
    </row>
    <row r="118" spans="3:20" ht="15.75" thickBot="1">
      <c r="C118" s="237" t="s">
        <v>192</v>
      </c>
      <c r="D118" s="238"/>
      <c r="E118" s="238"/>
      <c r="F118" s="238"/>
      <c r="G118" s="238"/>
      <c r="H118" s="238"/>
      <c r="I118" s="238"/>
      <c r="J118" s="238"/>
      <c r="K118" s="238"/>
      <c r="L118" s="238"/>
      <c r="M118" s="239"/>
      <c r="N118" s="239"/>
      <c r="O118" s="239"/>
      <c r="P118" s="239"/>
      <c r="Q118" s="239"/>
      <c r="R118" s="239"/>
      <c r="S118" s="240"/>
      <c r="T118" s="165"/>
    </row>
    <row r="119" spans="3:20" ht="15">
      <c r="C119" s="42"/>
      <c r="D119" s="4"/>
      <c r="E119" s="4"/>
      <c r="F119" s="4"/>
      <c r="G119" s="4"/>
      <c r="H119" s="4"/>
      <c r="I119" s="4"/>
      <c r="J119" s="4"/>
      <c r="K119" s="60"/>
      <c r="L119" s="4"/>
      <c r="N119" s="21"/>
      <c r="O119" s="21"/>
      <c r="P119" s="21"/>
      <c r="Q119" s="21"/>
      <c r="R119" s="21"/>
      <c r="S119" s="24"/>
      <c r="T119" s="24"/>
    </row>
    <row r="120" spans="1:20" ht="84">
      <c r="A120" s="50" t="s">
        <v>197</v>
      </c>
      <c r="B120" s="15" t="s">
        <v>198</v>
      </c>
      <c r="C120" s="155" t="s">
        <v>0</v>
      </c>
      <c r="D120" s="155" t="s">
        <v>1</v>
      </c>
      <c r="E120" s="156" t="s">
        <v>304</v>
      </c>
      <c r="F120" s="156" t="s">
        <v>305</v>
      </c>
      <c r="G120" s="156" t="s">
        <v>306</v>
      </c>
      <c r="H120" s="156" t="s">
        <v>307</v>
      </c>
      <c r="I120" s="156" t="s">
        <v>308</v>
      </c>
      <c r="J120" s="157" t="s">
        <v>309</v>
      </c>
      <c r="K120" s="158" t="s">
        <v>310</v>
      </c>
      <c r="L120" s="159" t="s">
        <v>199</v>
      </c>
      <c r="M120" s="160" t="s">
        <v>311</v>
      </c>
      <c r="N120" s="161" t="s">
        <v>312</v>
      </c>
      <c r="O120" s="161" t="s">
        <v>263</v>
      </c>
      <c r="P120" s="161" t="s">
        <v>313</v>
      </c>
      <c r="Q120" s="161" t="s">
        <v>314</v>
      </c>
      <c r="R120" s="161" t="s">
        <v>315</v>
      </c>
      <c r="S120" s="161"/>
      <c r="T120" s="162"/>
    </row>
    <row r="121" spans="2:20" ht="15">
      <c r="B121" s="8"/>
      <c r="C121" s="7"/>
      <c r="D121" s="7"/>
      <c r="E121" s="6"/>
      <c r="F121" s="8"/>
      <c r="G121" s="8"/>
      <c r="H121" s="8"/>
      <c r="I121" s="8"/>
      <c r="J121" s="8"/>
      <c r="K121" s="54"/>
      <c r="L121" s="45"/>
      <c r="M121" s="55"/>
      <c r="N121" s="56"/>
      <c r="O121" s="52"/>
      <c r="P121" s="52"/>
      <c r="Q121" s="52"/>
      <c r="R121" s="52"/>
      <c r="S121" s="24"/>
      <c r="T121" s="24"/>
    </row>
    <row r="122" spans="1:20" ht="15">
      <c r="A122" s="50">
        <v>30</v>
      </c>
      <c r="B122" s="15">
        <v>10</v>
      </c>
      <c r="C122" s="14" t="s">
        <v>100</v>
      </c>
      <c r="D122" s="14" t="s">
        <v>102</v>
      </c>
      <c r="E122" s="13">
        <v>164</v>
      </c>
      <c r="F122" s="15" t="s">
        <v>80</v>
      </c>
      <c r="G122" s="15">
        <v>30</v>
      </c>
      <c r="H122" s="15">
        <v>9</v>
      </c>
      <c r="I122" s="15">
        <v>1</v>
      </c>
      <c r="J122" s="15">
        <f>(G122-H122-I122)</f>
        <v>20</v>
      </c>
      <c r="K122" s="47">
        <v>18</v>
      </c>
      <c r="L122" s="48">
        <v>2</v>
      </c>
      <c r="M122" s="49">
        <v>0</v>
      </c>
      <c r="N122" s="50">
        <v>0</v>
      </c>
      <c r="O122" s="51">
        <v>0</v>
      </c>
      <c r="P122" s="51">
        <v>0</v>
      </c>
      <c r="Q122" s="51">
        <v>0</v>
      </c>
      <c r="R122" s="51">
        <v>0</v>
      </c>
      <c r="S122" s="53">
        <f>J122-K122-L122-M122-N122-O122-P122-Q122</f>
        <v>0</v>
      </c>
      <c r="T122" s="69"/>
    </row>
    <row r="123" spans="1:20" ht="15">
      <c r="A123" s="50">
        <v>31</v>
      </c>
      <c r="B123" s="15">
        <v>11</v>
      </c>
      <c r="C123" s="14" t="s">
        <v>8</v>
      </c>
      <c r="D123" s="14" t="s">
        <v>9</v>
      </c>
      <c r="E123" s="13">
        <v>102</v>
      </c>
      <c r="F123" s="15" t="s">
        <v>144</v>
      </c>
      <c r="G123" s="15">
        <v>30</v>
      </c>
      <c r="H123" s="15">
        <v>9</v>
      </c>
      <c r="I123" s="15">
        <v>1</v>
      </c>
      <c r="J123" s="15">
        <f>(G123-H123-I123)</f>
        <v>20</v>
      </c>
      <c r="K123" s="47">
        <v>17</v>
      </c>
      <c r="L123" s="48">
        <v>1</v>
      </c>
      <c r="M123" s="49">
        <v>0</v>
      </c>
      <c r="N123" s="50">
        <v>0</v>
      </c>
      <c r="O123" s="51">
        <v>0</v>
      </c>
      <c r="P123" s="51">
        <v>0</v>
      </c>
      <c r="Q123" s="51">
        <v>2</v>
      </c>
      <c r="R123" s="51">
        <v>0</v>
      </c>
      <c r="S123" s="53">
        <f>J123-K123-L123-M123-N123-O123-P123-Q123</f>
        <v>0</v>
      </c>
      <c r="T123" s="69"/>
    </row>
    <row r="124" spans="1:20" ht="15">
      <c r="A124" s="50">
        <v>32</v>
      </c>
      <c r="B124" s="15">
        <v>12</v>
      </c>
      <c r="C124" s="14" t="s">
        <v>58</v>
      </c>
      <c r="D124" s="14" t="s">
        <v>59</v>
      </c>
      <c r="E124" s="13">
        <v>208</v>
      </c>
      <c r="F124" s="15" t="s">
        <v>35</v>
      </c>
      <c r="G124" s="15">
        <v>30</v>
      </c>
      <c r="H124" s="15">
        <v>9</v>
      </c>
      <c r="I124" s="15">
        <v>1</v>
      </c>
      <c r="J124" s="15">
        <f>(G124-H124-I124)</f>
        <v>20</v>
      </c>
      <c r="K124" s="47">
        <v>18</v>
      </c>
      <c r="L124" s="48">
        <v>2</v>
      </c>
      <c r="M124" s="49">
        <v>0</v>
      </c>
      <c r="N124" s="50">
        <v>0</v>
      </c>
      <c r="O124" s="51">
        <v>0</v>
      </c>
      <c r="P124" s="51">
        <v>0</v>
      </c>
      <c r="Q124" s="51">
        <v>0</v>
      </c>
      <c r="R124" s="51">
        <v>0</v>
      </c>
      <c r="S124" s="53">
        <f>J124-K124-L124-M124-N124-O124-P124-Q124</f>
        <v>0</v>
      </c>
      <c r="T124" s="69"/>
    </row>
    <row r="125" spans="1:20" ht="15">
      <c r="A125" s="50">
        <v>33</v>
      </c>
      <c r="B125" s="15">
        <v>13</v>
      </c>
      <c r="C125" s="14" t="s">
        <v>65</v>
      </c>
      <c r="D125" s="14" t="s">
        <v>66</v>
      </c>
      <c r="E125" s="13">
        <v>202</v>
      </c>
      <c r="F125" s="15" t="s">
        <v>35</v>
      </c>
      <c r="G125" s="15">
        <v>30</v>
      </c>
      <c r="H125" s="15">
        <v>9</v>
      </c>
      <c r="I125" s="15">
        <v>1</v>
      </c>
      <c r="J125" s="15">
        <f>(G125-H125-I125)</f>
        <v>20</v>
      </c>
      <c r="K125" s="47">
        <v>14</v>
      </c>
      <c r="L125" s="48">
        <v>6</v>
      </c>
      <c r="M125" s="49">
        <v>0</v>
      </c>
      <c r="N125" s="50">
        <v>0</v>
      </c>
      <c r="O125" s="51">
        <v>0</v>
      </c>
      <c r="P125" s="51">
        <v>0</v>
      </c>
      <c r="Q125" s="51">
        <v>0</v>
      </c>
      <c r="R125" s="51">
        <v>0</v>
      </c>
      <c r="S125" s="53">
        <f>J125-K125-L125-M125-N125-O125-P125-Q125</f>
        <v>0</v>
      </c>
      <c r="T125" s="69"/>
    </row>
    <row r="126" spans="14:20" ht="15.75" thickBot="1">
      <c r="N126" s="56"/>
      <c r="O126" s="52"/>
      <c r="P126" s="52"/>
      <c r="Q126" s="52"/>
      <c r="R126" s="52"/>
      <c r="S126" s="24"/>
      <c r="T126" s="24"/>
    </row>
    <row r="127" spans="3:20" ht="15.75" thickBot="1">
      <c r="C127" s="237" t="s">
        <v>217</v>
      </c>
      <c r="D127" s="238"/>
      <c r="E127" s="238"/>
      <c r="F127" s="238"/>
      <c r="G127" s="238"/>
      <c r="H127" s="238"/>
      <c r="I127" s="238"/>
      <c r="J127" s="238"/>
      <c r="K127" s="238"/>
      <c r="L127" s="238"/>
      <c r="M127" s="239"/>
      <c r="N127" s="239"/>
      <c r="O127" s="239"/>
      <c r="P127" s="239"/>
      <c r="Q127" s="239"/>
      <c r="R127" s="239"/>
      <c r="S127" s="240"/>
      <c r="T127" s="165"/>
    </row>
    <row r="128" spans="3:20" ht="15">
      <c r="C128" s="42"/>
      <c r="D128" s="4"/>
      <c r="E128" s="4"/>
      <c r="F128" s="4"/>
      <c r="G128" s="4"/>
      <c r="H128" s="4"/>
      <c r="I128" s="4"/>
      <c r="J128" s="4"/>
      <c r="K128" s="60"/>
      <c r="L128" s="4"/>
      <c r="N128" s="56"/>
      <c r="O128" s="52"/>
      <c r="P128" s="52"/>
      <c r="Q128" s="52"/>
      <c r="R128" s="52"/>
      <c r="S128" s="24"/>
      <c r="T128" s="24"/>
    </row>
    <row r="129" spans="1:20" ht="84">
      <c r="A129" s="50" t="s">
        <v>197</v>
      </c>
      <c r="B129" s="15" t="s">
        <v>198</v>
      </c>
      <c r="C129" s="155" t="s">
        <v>0</v>
      </c>
      <c r="D129" s="155" t="s">
        <v>1</v>
      </c>
      <c r="E129" s="156" t="s">
        <v>304</v>
      </c>
      <c r="F129" s="156" t="s">
        <v>305</v>
      </c>
      <c r="G129" s="156" t="s">
        <v>306</v>
      </c>
      <c r="H129" s="156" t="s">
        <v>307</v>
      </c>
      <c r="I129" s="156" t="s">
        <v>308</v>
      </c>
      <c r="J129" s="157" t="s">
        <v>309</v>
      </c>
      <c r="K129" s="158" t="s">
        <v>310</v>
      </c>
      <c r="L129" s="159" t="s">
        <v>199</v>
      </c>
      <c r="M129" s="160" t="s">
        <v>311</v>
      </c>
      <c r="N129" s="161" t="s">
        <v>312</v>
      </c>
      <c r="O129" s="161" t="s">
        <v>263</v>
      </c>
      <c r="P129" s="161" t="s">
        <v>313</v>
      </c>
      <c r="Q129" s="161" t="s">
        <v>314</v>
      </c>
      <c r="R129" s="161" t="s">
        <v>315</v>
      </c>
      <c r="S129" s="161"/>
      <c r="T129" s="162"/>
    </row>
    <row r="130" spans="3:20" ht="15">
      <c r="C130" s="42"/>
      <c r="D130" s="4"/>
      <c r="E130" s="4"/>
      <c r="F130" s="4"/>
      <c r="G130" s="4"/>
      <c r="H130" s="4"/>
      <c r="I130" s="4"/>
      <c r="J130" s="4"/>
      <c r="K130" s="60"/>
      <c r="L130" s="4"/>
      <c r="N130" s="56"/>
      <c r="O130" s="52"/>
      <c r="P130" s="52"/>
      <c r="Q130" s="52"/>
      <c r="R130" s="52"/>
      <c r="S130" s="24"/>
      <c r="T130" s="24"/>
    </row>
    <row r="131" spans="1:20" ht="15">
      <c r="A131" s="50">
        <v>34</v>
      </c>
      <c r="B131" s="15">
        <v>14</v>
      </c>
      <c r="C131" s="14" t="s">
        <v>33</v>
      </c>
      <c r="D131" s="16" t="s">
        <v>34</v>
      </c>
      <c r="E131" s="79">
        <v>518</v>
      </c>
      <c r="F131" s="15" t="s">
        <v>89</v>
      </c>
      <c r="G131" s="15">
        <v>30</v>
      </c>
      <c r="H131" s="15">
        <v>9</v>
      </c>
      <c r="I131" s="15">
        <v>1</v>
      </c>
      <c r="J131" s="15">
        <f>(G131-H131-I131)</f>
        <v>20</v>
      </c>
      <c r="K131" s="47">
        <v>16</v>
      </c>
      <c r="L131" s="48">
        <v>1</v>
      </c>
      <c r="M131" s="49">
        <v>0</v>
      </c>
      <c r="N131" s="50">
        <v>0</v>
      </c>
      <c r="O131" s="51">
        <v>3</v>
      </c>
      <c r="P131" s="51">
        <v>0</v>
      </c>
      <c r="Q131" s="51">
        <v>0</v>
      </c>
      <c r="R131" s="51">
        <v>0</v>
      </c>
      <c r="S131" s="53">
        <f>J131-K131-L131-M131-N131-O131-P131-Q131</f>
        <v>0</v>
      </c>
      <c r="T131" s="69"/>
    </row>
    <row r="132" spans="1:20" ht="15">
      <c r="A132" s="50">
        <v>35</v>
      </c>
      <c r="B132" s="78">
        <v>15</v>
      </c>
      <c r="C132" s="14" t="s">
        <v>91</v>
      </c>
      <c r="D132" s="14" t="s">
        <v>92</v>
      </c>
      <c r="E132" s="13">
        <v>85</v>
      </c>
      <c r="F132" s="15" t="s">
        <v>35</v>
      </c>
      <c r="G132" s="15">
        <v>30</v>
      </c>
      <c r="H132" s="15">
        <v>9</v>
      </c>
      <c r="I132" s="15">
        <v>1</v>
      </c>
      <c r="J132" s="15">
        <f>(G132-H132-I132)</f>
        <v>20</v>
      </c>
      <c r="K132" s="47">
        <v>17</v>
      </c>
      <c r="L132" s="48">
        <v>3</v>
      </c>
      <c r="M132" s="49">
        <v>0</v>
      </c>
      <c r="N132" s="50">
        <v>0</v>
      </c>
      <c r="O132" s="51">
        <v>0</v>
      </c>
      <c r="P132" s="51">
        <v>0</v>
      </c>
      <c r="Q132" s="51">
        <v>0</v>
      </c>
      <c r="R132" s="51">
        <v>0</v>
      </c>
      <c r="S132" s="53">
        <f>J132-K132-L132-M132-N132-O132-P132-Q132</f>
        <v>0</v>
      </c>
      <c r="T132" s="69"/>
    </row>
    <row r="133" spans="1:20" ht="15">
      <c r="A133" s="50">
        <v>36</v>
      </c>
      <c r="B133" s="15">
        <v>16</v>
      </c>
      <c r="C133" s="14" t="s">
        <v>172</v>
      </c>
      <c r="D133" s="14" t="s">
        <v>173</v>
      </c>
      <c r="E133" s="13">
        <v>54</v>
      </c>
      <c r="F133" s="15" t="s">
        <v>35</v>
      </c>
      <c r="G133" s="15">
        <v>30</v>
      </c>
      <c r="H133" s="15">
        <v>9</v>
      </c>
      <c r="I133" s="15">
        <v>1</v>
      </c>
      <c r="J133" s="15">
        <f>(G133-H133-I133)</f>
        <v>20</v>
      </c>
      <c r="K133" s="47">
        <v>16</v>
      </c>
      <c r="L133" s="48">
        <v>4</v>
      </c>
      <c r="M133" s="49">
        <v>0</v>
      </c>
      <c r="N133" s="50">
        <v>0</v>
      </c>
      <c r="O133" s="51">
        <v>0</v>
      </c>
      <c r="P133" s="51">
        <v>0</v>
      </c>
      <c r="Q133" s="51">
        <v>0</v>
      </c>
      <c r="R133" s="51">
        <v>0</v>
      </c>
      <c r="S133" s="53">
        <f>J133-K133-L133-M133-N133-O133-P133-Q133</f>
        <v>0</v>
      </c>
      <c r="T133" s="69"/>
    </row>
    <row r="134" spans="14:20" ht="18" customHeight="1" thickBot="1">
      <c r="N134" s="56"/>
      <c r="O134" s="52"/>
      <c r="P134" s="52"/>
      <c r="Q134" s="52"/>
      <c r="R134" s="52"/>
      <c r="S134" s="24"/>
      <c r="T134" s="24"/>
    </row>
    <row r="135" spans="3:20" ht="15.75" customHeight="1" thickBot="1">
      <c r="C135" s="237" t="s">
        <v>218</v>
      </c>
      <c r="D135" s="238"/>
      <c r="E135" s="238"/>
      <c r="F135" s="238"/>
      <c r="G135" s="238"/>
      <c r="H135" s="238"/>
      <c r="I135" s="238"/>
      <c r="J135" s="238"/>
      <c r="K135" s="238"/>
      <c r="L135" s="238"/>
      <c r="M135" s="239"/>
      <c r="N135" s="239"/>
      <c r="O135" s="239"/>
      <c r="P135" s="239"/>
      <c r="Q135" s="239"/>
      <c r="R135" s="239"/>
      <c r="S135" s="240"/>
      <c r="T135" s="165"/>
    </row>
    <row r="136" spans="3:20" ht="15">
      <c r="C136" s="42"/>
      <c r="D136" s="4"/>
      <c r="E136" s="4"/>
      <c r="F136" s="4"/>
      <c r="G136" s="4"/>
      <c r="H136" s="4"/>
      <c r="I136" s="4"/>
      <c r="J136" s="4"/>
      <c r="K136" s="60"/>
      <c r="L136" s="4"/>
      <c r="N136" s="56"/>
      <c r="O136" s="52"/>
      <c r="P136" s="52"/>
      <c r="Q136" s="52"/>
      <c r="R136" s="52"/>
      <c r="S136" s="24"/>
      <c r="T136" s="24"/>
    </row>
    <row r="137" spans="1:20" ht="84">
      <c r="A137" s="50" t="s">
        <v>197</v>
      </c>
      <c r="B137" s="15" t="s">
        <v>198</v>
      </c>
      <c r="C137" s="155" t="s">
        <v>0</v>
      </c>
      <c r="D137" s="155" t="s">
        <v>1</v>
      </c>
      <c r="E137" s="156" t="s">
        <v>304</v>
      </c>
      <c r="F137" s="156" t="s">
        <v>305</v>
      </c>
      <c r="G137" s="156" t="s">
        <v>306</v>
      </c>
      <c r="H137" s="156" t="s">
        <v>307</v>
      </c>
      <c r="I137" s="156" t="s">
        <v>308</v>
      </c>
      <c r="J137" s="157" t="s">
        <v>309</v>
      </c>
      <c r="K137" s="158" t="s">
        <v>310</v>
      </c>
      <c r="L137" s="159" t="s">
        <v>199</v>
      </c>
      <c r="M137" s="160" t="s">
        <v>311</v>
      </c>
      <c r="N137" s="161" t="s">
        <v>312</v>
      </c>
      <c r="O137" s="161" t="s">
        <v>263</v>
      </c>
      <c r="P137" s="161" t="s">
        <v>313</v>
      </c>
      <c r="Q137" s="161" t="s">
        <v>314</v>
      </c>
      <c r="R137" s="161" t="s">
        <v>315</v>
      </c>
      <c r="S137" s="161"/>
      <c r="T137" s="162"/>
    </row>
    <row r="138" spans="3:20" ht="15">
      <c r="C138" s="42"/>
      <c r="D138" s="4"/>
      <c r="E138" s="4"/>
      <c r="F138" s="4"/>
      <c r="G138" s="4"/>
      <c r="H138" s="4"/>
      <c r="I138" s="4"/>
      <c r="J138" s="4"/>
      <c r="K138" s="60"/>
      <c r="L138" s="4"/>
      <c r="N138" s="56"/>
      <c r="O138" s="52"/>
      <c r="P138" s="52"/>
      <c r="Q138" s="52"/>
      <c r="R138" s="52"/>
      <c r="S138" s="24"/>
      <c r="T138" s="24"/>
    </row>
    <row r="139" spans="1:20" ht="15">
      <c r="A139" s="50">
        <v>37</v>
      </c>
      <c r="B139" s="15">
        <v>17</v>
      </c>
      <c r="C139" s="14" t="s">
        <v>78</v>
      </c>
      <c r="D139" s="14" t="s">
        <v>84</v>
      </c>
      <c r="E139" s="13">
        <v>190</v>
      </c>
      <c r="F139" s="15" t="s">
        <v>89</v>
      </c>
      <c r="G139" s="15">
        <v>30</v>
      </c>
      <c r="H139" s="15">
        <v>9</v>
      </c>
      <c r="I139" s="15">
        <v>1</v>
      </c>
      <c r="J139" s="15">
        <f>(G139-H139-I139)</f>
        <v>20</v>
      </c>
      <c r="K139" s="47">
        <v>18</v>
      </c>
      <c r="L139" s="48">
        <v>2</v>
      </c>
      <c r="M139" s="49">
        <v>0</v>
      </c>
      <c r="N139" s="50">
        <v>0</v>
      </c>
      <c r="O139" s="51">
        <v>0</v>
      </c>
      <c r="P139" s="51">
        <v>0</v>
      </c>
      <c r="Q139" s="51">
        <v>0</v>
      </c>
      <c r="R139" s="51">
        <v>0</v>
      </c>
      <c r="S139" s="53">
        <f>J139-K139-L139-M139-N139-O139-P139-Q139</f>
        <v>0</v>
      </c>
      <c r="T139" s="69"/>
    </row>
    <row r="140" spans="1:20" ht="15">
      <c r="A140" s="50">
        <v>38</v>
      </c>
      <c r="B140" s="15">
        <v>18</v>
      </c>
      <c r="C140" s="14" t="s">
        <v>129</v>
      </c>
      <c r="D140" s="14" t="s">
        <v>130</v>
      </c>
      <c r="E140" s="13">
        <v>72</v>
      </c>
      <c r="F140" s="15" t="s">
        <v>89</v>
      </c>
      <c r="G140" s="15">
        <v>30</v>
      </c>
      <c r="H140" s="15">
        <v>9</v>
      </c>
      <c r="I140" s="15">
        <v>1</v>
      </c>
      <c r="J140" s="15">
        <f>(G140-H140-I140)</f>
        <v>20</v>
      </c>
      <c r="K140" s="47">
        <v>19</v>
      </c>
      <c r="L140" s="48">
        <v>0</v>
      </c>
      <c r="M140" s="49">
        <v>1</v>
      </c>
      <c r="N140" s="50">
        <v>0</v>
      </c>
      <c r="O140" s="51">
        <v>0</v>
      </c>
      <c r="P140" s="51">
        <v>0</v>
      </c>
      <c r="Q140" s="51">
        <v>0</v>
      </c>
      <c r="R140" s="51">
        <v>0</v>
      </c>
      <c r="S140" s="53">
        <f>J140-K140-L140-M140-N140-O140-P140-Q140</f>
        <v>0</v>
      </c>
      <c r="T140" s="69"/>
    </row>
    <row r="141" spans="1:20" ht="15.75" customHeight="1">
      <c r="A141" s="50">
        <v>39</v>
      </c>
      <c r="B141" s="15">
        <v>19</v>
      </c>
      <c r="C141" s="14" t="s">
        <v>137</v>
      </c>
      <c r="D141" s="14" t="s">
        <v>138</v>
      </c>
      <c r="E141" s="13">
        <v>58</v>
      </c>
      <c r="F141" s="15" t="s">
        <v>35</v>
      </c>
      <c r="G141" s="15">
        <v>30</v>
      </c>
      <c r="H141" s="15">
        <v>9</v>
      </c>
      <c r="I141" s="15">
        <v>1</v>
      </c>
      <c r="J141" s="15">
        <f>(G141-H141-I141)</f>
        <v>20</v>
      </c>
      <c r="K141" s="47">
        <v>17</v>
      </c>
      <c r="L141" s="48">
        <v>3</v>
      </c>
      <c r="M141" s="49">
        <v>0</v>
      </c>
      <c r="N141" s="50">
        <v>0</v>
      </c>
      <c r="O141" s="51">
        <v>0</v>
      </c>
      <c r="P141" s="51">
        <v>0</v>
      </c>
      <c r="Q141" s="51">
        <v>0</v>
      </c>
      <c r="R141" s="51">
        <v>0</v>
      </c>
      <c r="S141" s="53">
        <f>J141-K141-L141-M141-N141-O141-P141-Q141</f>
        <v>0</v>
      </c>
      <c r="T141" s="69"/>
    </row>
    <row r="142" spans="2:20" ht="15.75" thickBot="1">
      <c r="B142" s="8"/>
      <c r="C142" s="7"/>
      <c r="D142" s="7"/>
      <c r="E142" s="6"/>
      <c r="F142" s="8"/>
      <c r="G142" s="8"/>
      <c r="H142" s="8"/>
      <c r="I142" s="8"/>
      <c r="J142" s="8"/>
      <c r="K142" s="54"/>
      <c r="L142" s="45"/>
      <c r="M142" s="55"/>
      <c r="N142" s="56"/>
      <c r="O142" s="52"/>
      <c r="P142" s="52"/>
      <c r="Q142" s="52"/>
      <c r="R142" s="52"/>
      <c r="S142" s="24"/>
      <c r="T142" s="24"/>
    </row>
    <row r="143" spans="3:20" ht="15.75" thickBot="1">
      <c r="C143" s="237" t="s">
        <v>219</v>
      </c>
      <c r="D143" s="238"/>
      <c r="E143" s="238"/>
      <c r="F143" s="238"/>
      <c r="G143" s="238"/>
      <c r="H143" s="238"/>
      <c r="I143" s="238"/>
      <c r="J143" s="238"/>
      <c r="K143" s="238"/>
      <c r="L143" s="238"/>
      <c r="M143" s="239"/>
      <c r="N143" s="239"/>
      <c r="O143" s="239"/>
      <c r="P143" s="239"/>
      <c r="Q143" s="239"/>
      <c r="R143" s="239"/>
      <c r="S143" s="240"/>
      <c r="T143" s="165"/>
    </row>
    <row r="144" spans="3:20" ht="15">
      <c r="C144" s="42"/>
      <c r="D144" s="4"/>
      <c r="E144" s="4"/>
      <c r="F144" s="4"/>
      <c r="G144" s="4"/>
      <c r="H144" s="4"/>
      <c r="I144" s="4"/>
      <c r="J144" s="4"/>
      <c r="K144" s="60"/>
      <c r="L144" s="4"/>
      <c r="N144" s="56"/>
      <c r="O144" s="52"/>
      <c r="P144" s="52"/>
      <c r="Q144" s="52"/>
      <c r="R144" s="52"/>
      <c r="S144" s="24"/>
      <c r="T144" s="24"/>
    </row>
    <row r="145" spans="1:20" ht="84">
      <c r="A145" s="50" t="s">
        <v>197</v>
      </c>
      <c r="B145" s="15" t="s">
        <v>198</v>
      </c>
      <c r="C145" s="155" t="s">
        <v>0</v>
      </c>
      <c r="D145" s="155" t="s">
        <v>1</v>
      </c>
      <c r="E145" s="156" t="s">
        <v>304</v>
      </c>
      <c r="F145" s="156" t="s">
        <v>305</v>
      </c>
      <c r="G145" s="156" t="s">
        <v>306</v>
      </c>
      <c r="H145" s="156" t="s">
        <v>307</v>
      </c>
      <c r="I145" s="156" t="s">
        <v>308</v>
      </c>
      <c r="J145" s="157" t="s">
        <v>309</v>
      </c>
      <c r="K145" s="158" t="s">
        <v>310</v>
      </c>
      <c r="L145" s="159" t="s">
        <v>199</v>
      </c>
      <c r="M145" s="160" t="s">
        <v>311</v>
      </c>
      <c r="N145" s="161" t="s">
        <v>312</v>
      </c>
      <c r="O145" s="161" t="s">
        <v>263</v>
      </c>
      <c r="P145" s="161" t="s">
        <v>313</v>
      </c>
      <c r="Q145" s="161" t="s">
        <v>314</v>
      </c>
      <c r="R145" s="161" t="s">
        <v>315</v>
      </c>
      <c r="S145" s="161"/>
      <c r="T145" s="162"/>
    </row>
    <row r="146" spans="3:20" ht="15">
      <c r="C146" s="42"/>
      <c r="D146" s="4"/>
      <c r="E146" s="4"/>
      <c r="F146" s="4"/>
      <c r="G146" s="4"/>
      <c r="H146" s="4"/>
      <c r="I146" s="4"/>
      <c r="J146" s="4"/>
      <c r="K146" s="60"/>
      <c r="L146" s="4"/>
      <c r="N146" s="56"/>
      <c r="O146" s="52"/>
      <c r="P146" s="52"/>
      <c r="Q146" s="52"/>
      <c r="R146" s="52"/>
      <c r="S146" s="24"/>
      <c r="T146" s="24"/>
    </row>
    <row r="147" spans="1:20" ht="15">
      <c r="A147" s="50">
        <v>40</v>
      </c>
      <c r="B147" s="15">
        <v>20</v>
      </c>
      <c r="C147" s="14" t="s">
        <v>185</v>
      </c>
      <c r="D147" s="14" t="s">
        <v>74</v>
      </c>
      <c r="E147" s="13">
        <v>2047</v>
      </c>
      <c r="F147" s="15" t="s">
        <v>329</v>
      </c>
      <c r="G147" s="15">
        <v>30</v>
      </c>
      <c r="H147" s="15">
        <v>9</v>
      </c>
      <c r="I147" s="15">
        <v>1</v>
      </c>
      <c r="J147" s="15">
        <f>(G147-H147-I147)</f>
        <v>20</v>
      </c>
      <c r="K147" s="47">
        <v>15</v>
      </c>
      <c r="L147" s="48">
        <v>2</v>
      </c>
      <c r="M147" s="49">
        <v>0</v>
      </c>
      <c r="N147" s="50">
        <v>0</v>
      </c>
      <c r="O147" s="51">
        <v>3</v>
      </c>
      <c r="P147" s="51">
        <v>0</v>
      </c>
      <c r="Q147" s="51">
        <v>0</v>
      </c>
      <c r="R147" s="51">
        <v>0</v>
      </c>
      <c r="S147" s="53">
        <f>J147-K147-L147-M147-N147-O147-P147-Q147</f>
        <v>0</v>
      </c>
      <c r="T147" s="69"/>
    </row>
    <row r="148" spans="2:20" ht="15.75" thickBot="1">
      <c r="B148" s="8"/>
      <c r="C148" s="7"/>
      <c r="D148" s="7"/>
      <c r="E148" s="6"/>
      <c r="F148" s="8"/>
      <c r="G148" s="8"/>
      <c r="H148" s="8"/>
      <c r="I148" s="8"/>
      <c r="J148" s="8"/>
      <c r="K148" s="54"/>
      <c r="L148" s="45"/>
      <c r="M148" s="55"/>
      <c r="N148" s="56"/>
      <c r="O148" s="52"/>
      <c r="P148" s="52"/>
      <c r="Q148" s="52"/>
      <c r="R148" s="52"/>
      <c r="S148" s="24"/>
      <c r="T148" s="24"/>
    </row>
    <row r="149" spans="2:20" ht="15.75" thickBot="1">
      <c r="B149" s="42"/>
      <c r="C149" s="237" t="s">
        <v>220</v>
      </c>
      <c r="D149" s="238"/>
      <c r="E149" s="238"/>
      <c r="F149" s="238"/>
      <c r="G149" s="238"/>
      <c r="H149" s="238"/>
      <c r="I149" s="238"/>
      <c r="J149" s="238"/>
      <c r="K149" s="238"/>
      <c r="L149" s="238"/>
      <c r="M149" s="239"/>
      <c r="N149" s="239"/>
      <c r="O149" s="239"/>
      <c r="P149" s="239"/>
      <c r="Q149" s="239"/>
      <c r="R149" s="239"/>
      <c r="S149" s="240"/>
      <c r="T149" s="165"/>
    </row>
    <row r="150" spans="2:20" ht="15">
      <c r="B150" s="42"/>
      <c r="C150" s="4"/>
      <c r="D150" s="4"/>
      <c r="E150" s="4"/>
      <c r="F150" s="4"/>
      <c r="G150" s="4"/>
      <c r="H150" s="4"/>
      <c r="I150" s="4"/>
      <c r="J150" s="4"/>
      <c r="K150" s="60"/>
      <c r="L150" s="4"/>
      <c r="M150" s="55"/>
      <c r="N150" s="56"/>
      <c r="O150" s="52"/>
      <c r="P150" s="52"/>
      <c r="Q150" s="52"/>
      <c r="R150" s="52"/>
      <c r="S150" s="24"/>
      <c r="T150" s="24"/>
    </row>
    <row r="151" spans="1:20" ht="84">
      <c r="A151" s="50" t="s">
        <v>197</v>
      </c>
      <c r="B151" s="15" t="s">
        <v>198</v>
      </c>
      <c r="C151" s="155" t="s">
        <v>0</v>
      </c>
      <c r="D151" s="155" t="s">
        <v>1</v>
      </c>
      <c r="E151" s="156" t="s">
        <v>304</v>
      </c>
      <c r="F151" s="156" t="s">
        <v>305</v>
      </c>
      <c r="G151" s="156" t="s">
        <v>306</v>
      </c>
      <c r="H151" s="156" t="s">
        <v>307</v>
      </c>
      <c r="I151" s="156" t="s">
        <v>308</v>
      </c>
      <c r="J151" s="157" t="s">
        <v>309</v>
      </c>
      <c r="K151" s="158" t="s">
        <v>310</v>
      </c>
      <c r="L151" s="159" t="s">
        <v>199</v>
      </c>
      <c r="M151" s="160" t="s">
        <v>311</v>
      </c>
      <c r="N151" s="161" t="s">
        <v>312</v>
      </c>
      <c r="O151" s="161" t="s">
        <v>263</v>
      </c>
      <c r="P151" s="161" t="s">
        <v>313</v>
      </c>
      <c r="Q151" s="161" t="s">
        <v>314</v>
      </c>
      <c r="R151" s="161" t="s">
        <v>315</v>
      </c>
      <c r="S151" s="161"/>
      <c r="T151" s="162"/>
    </row>
    <row r="152" spans="2:20" ht="15">
      <c r="B152" s="42"/>
      <c r="C152" s="222" t="s">
        <v>331</v>
      </c>
      <c r="D152" s="4"/>
      <c r="E152" s="4"/>
      <c r="F152" s="4"/>
      <c r="G152" s="4"/>
      <c r="H152" s="4"/>
      <c r="I152" s="4"/>
      <c r="J152" s="4"/>
      <c r="K152" s="60"/>
      <c r="L152" s="4"/>
      <c r="M152" s="55"/>
      <c r="N152" s="56"/>
      <c r="O152" s="52"/>
      <c r="P152" s="52"/>
      <c r="Q152" s="52"/>
      <c r="R152" s="52"/>
      <c r="S152" s="24"/>
      <c r="T152" s="24"/>
    </row>
    <row r="153" spans="1:20" ht="15">
      <c r="A153" s="50">
        <v>41</v>
      </c>
      <c r="B153" s="15">
        <v>21</v>
      </c>
      <c r="C153" s="14" t="s">
        <v>60</v>
      </c>
      <c r="D153" s="14" t="s">
        <v>19</v>
      </c>
      <c r="E153" s="13">
        <v>562</v>
      </c>
      <c r="F153" s="15" t="s">
        <v>30</v>
      </c>
      <c r="G153" s="15">
        <v>30</v>
      </c>
      <c r="H153" s="15">
        <v>9</v>
      </c>
      <c r="I153" s="15">
        <v>1</v>
      </c>
      <c r="J153" s="15">
        <f>(G153-H153-I153)</f>
        <v>20</v>
      </c>
      <c r="K153" s="47">
        <v>20</v>
      </c>
      <c r="L153" s="48">
        <v>0</v>
      </c>
      <c r="M153" s="49">
        <v>0</v>
      </c>
      <c r="N153" s="50">
        <v>0</v>
      </c>
      <c r="O153" s="51">
        <v>0</v>
      </c>
      <c r="P153" s="51">
        <v>0</v>
      </c>
      <c r="Q153" s="51">
        <v>0</v>
      </c>
      <c r="R153" s="51">
        <v>0</v>
      </c>
      <c r="S153" s="53">
        <f>J153-K153-L153-M153-N153-O153-P153-Q153</f>
        <v>0</v>
      </c>
      <c r="T153" s="69"/>
    </row>
    <row r="154" spans="2:20" ht="15.75">
      <c r="B154" s="61"/>
      <c r="C154" s="62"/>
      <c r="D154" s="62"/>
      <c r="E154" s="6"/>
      <c r="F154" s="8"/>
      <c r="G154" s="8"/>
      <c r="H154" s="8"/>
      <c r="I154" s="8"/>
      <c r="J154" s="8"/>
      <c r="K154" s="80"/>
      <c r="L154" s="45"/>
      <c r="M154" s="55"/>
      <c r="N154" s="56"/>
      <c r="O154" s="63"/>
      <c r="P154" s="63"/>
      <c r="Q154" s="63"/>
      <c r="R154" s="63"/>
      <c r="S154" s="24"/>
      <c r="T154" s="24"/>
    </row>
    <row r="155" spans="1:20" ht="84">
      <c r="A155" s="50" t="s">
        <v>197</v>
      </c>
      <c r="B155" s="15" t="s">
        <v>198</v>
      </c>
      <c r="C155" s="155" t="s">
        <v>0</v>
      </c>
      <c r="D155" s="155" t="s">
        <v>1</v>
      </c>
      <c r="E155" s="156" t="s">
        <v>304</v>
      </c>
      <c r="F155" s="156" t="s">
        <v>305</v>
      </c>
      <c r="G155" s="156" t="s">
        <v>306</v>
      </c>
      <c r="H155" s="156" t="s">
        <v>307</v>
      </c>
      <c r="I155" s="156" t="s">
        <v>308</v>
      </c>
      <c r="J155" s="157" t="s">
        <v>309</v>
      </c>
      <c r="K155" s="158" t="s">
        <v>310</v>
      </c>
      <c r="L155" s="159" t="s">
        <v>199</v>
      </c>
      <c r="M155" s="160" t="s">
        <v>311</v>
      </c>
      <c r="N155" s="161" t="s">
        <v>312</v>
      </c>
      <c r="O155" s="161" t="s">
        <v>263</v>
      </c>
      <c r="P155" s="161" t="s">
        <v>313</v>
      </c>
      <c r="Q155" s="161" t="s">
        <v>314</v>
      </c>
      <c r="R155" s="161" t="s">
        <v>315</v>
      </c>
      <c r="S155" s="161"/>
      <c r="T155" s="162"/>
    </row>
    <row r="156" spans="2:20" ht="15">
      <c r="B156" s="8"/>
      <c r="C156" s="7"/>
      <c r="D156" s="7"/>
      <c r="E156" s="6"/>
      <c r="F156" s="8"/>
      <c r="G156" s="8"/>
      <c r="H156" s="8"/>
      <c r="I156" s="8"/>
      <c r="J156" s="8"/>
      <c r="K156" s="54"/>
      <c r="L156" s="45"/>
      <c r="M156" s="55"/>
      <c r="N156" s="56"/>
      <c r="O156" s="52"/>
      <c r="P156" s="52"/>
      <c r="Q156" s="52"/>
      <c r="R156" s="52"/>
      <c r="S156" s="24"/>
      <c r="T156" s="24"/>
    </row>
    <row r="157" spans="1:20" ht="15">
      <c r="A157" s="50">
        <v>42</v>
      </c>
      <c r="B157" s="15">
        <v>22</v>
      </c>
      <c r="C157" s="14" t="s">
        <v>78</v>
      </c>
      <c r="D157" s="14" t="s">
        <v>86</v>
      </c>
      <c r="E157" s="13">
        <v>83</v>
      </c>
      <c r="F157" s="15" t="s">
        <v>316</v>
      </c>
      <c r="G157" s="15">
        <v>30</v>
      </c>
      <c r="H157" s="15">
        <v>9</v>
      </c>
      <c r="I157" s="15">
        <v>1</v>
      </c>
      <c r="J157" s="15">
        <f>(G157-H157-I157)</f>
        <v>20</v>
      </c>
      <c r="K157" s="47">
        <v>18</v>
      </c>
      <c r="L157" s="48">
        <v>2</v>
      </c>
      <c r="M157" s="49">
        <v>0</v>
      </c>
      <c r="N157" s="50">
        <v>0</v>
      </c>
      <c r="O157" s="51">
        <v>0</v>
      </c>
      <c r="P157" s="51">
        <v>0</v>
      </c>
      <c r="Q157" s="51">
        <v>0</v>
      </c>
      <c r="R157" s="51">
        <v>0</v>
      </c>
      <c r="S157" s="53">
        <f>J157-K157-L157-M157-N157-O157-P157-Q157</f>
        <v>0</v>
      </c>
      <c r="T157" s="69"/>
    </row>
    <row r="158" spans="1:20" ht="15">
      <c r="A158" s="50">
        <v>43</v>
      </c>
      <c r="B158" s="15">
        <v>23</v>
      </c>
      <c r="C158" s="14" t="s">
        <v>189</v>
      </c>
      <c r="D158" s="14" t="s">
        <v>190</v>
      </c>
      <c r="E158" s="13">
        <v>91</v>
      </c>
      <c r="F158" s="15" t="s">
        <v>5</v>
      </c>
      <c r="G158" s="15">
        <v>30</v>
      </c>
      <c r="H158" s="15">
        <v>9</v>
      </c>
      <c r="I158" s="15">
        <v>1</v>
      </c>
      <c r="J158" s="15">
        <f>(G158-H158-I158)</f>
        <v>20</v>
      </c>
      <c r="K158" s="47">
        <v>16</v>
      </c>
      <c r="L158" s="48">
        <v>4</v>
      </c>
      <c r="M158" s="49">
        <v>0</v>
      </c>
      <c r="N158" s="50">
        <v>0</v>
      </c>
      <c r="O158" s="51">
        <v>0</v>
      </c>
      <c r="P158" s="51">
        <v>0</v>
      </c>
      <c r="Q158" s="51">
        <v>0</v>
      </c>
      <c r="R158" s="51">
        <v>0</v>
      </c>
      <c r="S158" s="53">
        <f>J158-K158-L158-M158-N158-O158-P158-Q158</f>
        <v>0</v>
      </c>
      <c r="T158" s="69"/>
    </row>
    <row r="159" spans="1:20" ht="15">
      <c r="A159" s="50">
        <v>44</v>
      </c>
      <c r="B159" s="15">
        <v>24</v>
      </c>
      <c r="C159" s="14" t="s">
        <v>142</v>
      </c>
      <c r="D159" s="14" t="s">
        <v>9</v>
      </c>
      <c r="E159" s="13">
        <v>129</v>
      </c>
      <c r="F159" s="15" t="s">
        <v>144</v>
      </c>
      <c r="G159" s="15">
        <v>30</v>
      </c>
      <c r="H159" s="15">
        <v>9</v>
      </c>
      <c r="I159" s="15">
        <v>1</v>
      </c>
      <c r="J159" s="15">
        <f>(G159-H159-I159)</f>
        <v>20</v>
      </c>
      <c r="K159" s="47">
        <v>18</v>
      </c>
      <c r="L159" s="48">
        <v>2</v>
      </c>
      <c r="M159" s="49">
        <v>0</v>
      </c>
      <c r="N159" s="50">
        <v>0</v>
      </c>
      <c r="O159" s="51">
        <v>0</v>
      </c>
      <c r="P159" s="51">
        <v>0</v>
      </c>
      <c r="Q159" s="51">
        <v>0</v>
      </c>
      <c r="R159" s="51">
        <v>0</v>
      </c>
      <c r="S159" s="53">
        <f>J159-K159-L159-M159-N159-O159-P159-Q159</f>
        <v>0</v>
      </c>
      <c r="T159" s="69"/>
    </row>
    <row r="160" spans="1:20" ht="15">
      <c r="A160" s="50">
        <v>45</v>
      </c>
      <c r="B160" s="15">
        <v>25</v>
      </c>
      <c r="C160" s="14" t="s">
        <v>78</v>
      </c>
      <c r="D160" s="14" t="s">
        <v>85</v>
      </c>
      <c r="E160" s="13">
        <v>149</v>
      </c>
      <c r="F160" s="15" t="s">
        <v>144</v>
      </c>
      <c r="G160" s="15">
        <v>30</v>
      </c>
      <c r="H160" s="15">
        <v>9</v>
      </c>
      <c r="I160" s="15">
        <v>1</v>
      </c>
      <c r="J160" s="15">
        <f>(G160-H160-I160)</f>
        <v>20</v>
      </c>
      <c r="K160" s="47">
        <v>18</v>
      </c>
      <c r="L160" s="48">
        <v>2</v>
      </c>
      <c r="M160" s="49">
        <v>0</v>
      </c>
      <c r="N160" s="50">
        <v>0</v>
      </c>
      <c r="O160" s="51">
        <v>0</v>
      </c>
      <c r="P160" s="51">
        <v>0</v>
      </c>
      <c r="Q160" s="51">
        <v>0</v>
      </c>
      <c r="R160" s="51">
        <v>0</v>
      </c>
      <c r="S160" s="53">
        <f>J160-K160-L160-M160-N160-O160-P160-Q160</f>
        <v>0</v>
      </c>
      <c r="T160" s="69"/>
    </row>
    <row r="161" spans="1:20" ht="15">
      <c r="A161" s="50">
        <v>46</v>
      </c>
      <c r="B161" s="15">
        <v>26</v>
      </c>
      <c r="C161" s="14" t="s">
        <v>154</v>
      </c>
      <c r="D161" s="14" t="s">
        <v>117</v>
      </c>
      <c r="E161" s="13">
        <v>101</v>
      </c>
      <c r="F161" s="15" t="s">
        <v>144</v>
      </c>
      <c r="G161" s="15">
        <v>30</v>
      </c>
      <c r="H161" s="15">
        <v>9</v>
      </c>
      <c r="I161" s="15">
        <v>1</v>
      </c>
      <c r="J161" s="15">
        <f>(G161-H161-I161)</f>
        <v>20</v>
      </c>
      <c r="K161" s="47">
        <v>20</v>
      </c>
      <c r="L161" s="48">
        <v>0</v>
      </c>
      <c r="M161" s="49">
        <v>0</v>
      </c>
      <c r="N161" s="50">
        <v>0</v>
      </c>
      <c r="O161" s="51">
        <v>0</v>
      </c>
      <c r="P161" s="51">
        <v>0</v>
      </c>
      <c r="Q161" s="51">
        <v>0</v>
      </c>
      <c r="R161" s="51">
        <v>0</v>
      </c>
      <c r="S161" s="53">
        <f>J161-K161-L161-M161-N161-O161-P161-Q161</f>
        <v>0</v>
      </c>
      <c r="T161" s="69"/>
    </row>
    <row r="162" spans="2:20" ht="15">
      <c r="B162" s="8"/>
      <c r="C162" s="7"/>
      <c r="D162" s="7"/>
      <c r="E162" s="6"/>
      <c r="F162" s="8"/>
      <c r="G162" s="8"/>
      <c r="H162" s="8"/>
      <c r="I162" s="8"/>
      <c r="J162" s="8"/>
      <c r="K162" s="54"/>
      <c r="L162" s="45"/>
      <c r="M162" s="55"/>
      <c r="N162" s="56"/>
      <c r="O162" s="52"/>
      <c r="P162" s="52"/>
      <c r="Q162" s="52"/>
      <c r="R162" s="52"/>
      <c r="S162" s="24"/>
      <c r="T162" s="24"/>
    </row>
    <row r="163" spans="2:20" ht="15.75" thickBot="1">
      <c r="B163" s="8"/>
      <c r="C163" s="7"/>
      <c r="D163" s="7"/>
      <c r="E163" s="6"/>
      <c r="F163" s="8"/>
      <c r="G163" s="8"/>
      <c r="H163" s="8"/>
      <c r="I163" s="8"/>
      <c r="J163" s="8"/>
      <c r="K163" s="54"/>
      <c r="L163" s="45"/>
      <c r="M163" s="55"/>
      <c r="N163" s="56"/>
      <c r="O163" s="52"/>
      <c r="P163" s="52"/>
      <c r="Q163" s="52"/>
      <c r="R163" s="52"/>
      <c r="S163" s="24"/>
      <c r="T163" s="24"/>
    </row>
    <row r="164" spans="2:20" ht="15.75" thickBot="1">
      <c r="B164" s="8"/>
      <c r="C164" s="237" t="s">
        <v>221</v>
      </c>
      <c r="D164" s="238"/>
      <c r="E164" s="238"/>
      <c r="F164" s="238"/>
      <c r="G164" s="238"/>
      <c r="H164" s="238"/>
      <c r="I164" s="238"/>
      <c r="J164" s="238"/>
      <c r="K164" s="238"/>
      <c r="L164" s="238"/>
      <c r="M164" s="239"/>
      <c r="N164" s="239"/>
      <c r="O164" s="239"/>
      <c r="P164" s="239"/>
      <c r="Q164" s="239"/>
      <c r="R164" s="239"/>
      <c r="S164" s="240"/>
      <c r="T164" s="165"/>
    </row>
    <row r="165" spans="2:20" ht="15">
      <c r="B165" s="4"/>
      <c r="C165" s="4"/>
      <c r="D165" s="4"/>
      <c r="E165" s="4"/>
      <c r="F165" s="4"/>
      <c r="G165" s="4"/>
      <c r="H165" s="4"/>
      <c r="I165" s="4"/>
      <c r="J165" s="4"/>
      <c r="K165" s="60"/>
      <c r="L165" s="4"/>
      <c r="M165" s="55"/>
      <c r="N165" s="56"/>
      <c r="O165" s="52"/>
      <c r="P165" s="52"/>
      <c r="Q165" s="52"/>
      <c r="R165" s="52"/>
      <c r="S165" s="24"/>
      <c r="T165" s="24"/>
    </row>
    <row r="166" spans="1:25" s="81" customFormat="1" ht="84">
      <c r="A166" s="50" t="s">
        <v>197</v>
      </c>
      <c r="B166" s="15" t="s">
        <v>198</v>
      </c>
      <c r="C166" s="155" t="s">
        <v>0</v>
      </c>
      <c r="D166" s="155" t="s">
        <v>1</v>
      </c>
      <c r="E166" s="156" t="s">
        <v>304</v>
      </c>
      <c r="F166" s="156" t="s">
        <v>305</v>
      </c>
      <c r="G166" s="156" t="s">
        <v>306</v>
      </c>
      <c r="H166" s="156" t="s">
        <v>307</v>
      </c>
      <c r="I166" s="156" t="s">
        <v>308</v>
      </c>
      <c r="J166" s="157" t="s">
        <v>309</v>
      </c>
      <c r="K166" s="158" t="s">
        <v>310</v>
      </c>
      <c r="L166" s="159" t="s">
        <v>199</v>
      </c>
      <c r="M166" s="160" t="s">
        <v>311</v>
      </c>
      <c r="N166" s="161" t="s">
        <v>312</v>
      </c>
      <c r="O166" s="161" t="s">
        <v>263</v>
      </c>
      <c r="P166" s="161" t="s">
        <v>313</v>
      </c>
      <c r="Q166" s="161" t="s">
        <v>314</v>
      </c>
      <c r="R166" s="161" t="s">
        <v>315</v>
      </c>
      <c r="S166" s="161"/>
      <c r="T166" s="162"/>
      <c r="U166" s="76"/>
      <c r="V166" s="19"/>
      <c r="W166" s="19"/>
      <c r="X166" s="19"/>
      <c r="Y166" s="19"/>
    </row>
    <row r="167" spans="2:20" ht="15">
      <c r="B167" s="8"/>
      <c r="C167" s="7"/>
      <c r="D167" s="7"/>
      <c r="E167" s="6"/>
      <c r="F167" s="8"/>
      <c r="G167" s="8"/>
      <c r="H167" s="8"/>
      <c r="I167" s="8"/>
      <c r="J167" s="8"/>
      <c r="K167" s="54"/>
      <c r="L167" s="45"/>
      <c r="M167" s="55"/>
      <c r="N167" s="56"/>
      <c r="O167" s="52"/>
      <c r="P167" s="52"/>
      <c r="Q167" s="52"/>
      <c r="R167" s="52"/>
      <c r="S167" s="24"/>
      <c r="T167" s="24"/>
    </row>
    <row r="168" spans="1:20" ht="15">
      <c r="A168" s="50">
        <v>47</v>
      </c>
      <c r="B168" s="15">
        <v>27</v>
      </c>
      <c r="C168" s="14" t="s">
        <v>36</v>
      </c>
      <c r="D168" s="14" t="s">
        <v>37</v>
      </c>
      <c r="E168" s="13">
        <v>132</v>
      </c>
      <c r="F168" s="15" t="s">
        <v>316</v>
      </c>
      <c r="G168" s="15">
        <v>30</v>
      </c>
      <c r="H168" s="15">
        <v>9</v>
      </c>
      <c r="I168" s="15">
        <v>1</v>
      </c>
      <c r="J168" s="15">
        <f>(G168-H168-I168)</f>
        <v>20</v>
      </c>
      <c r="K168" s="47">
        <v>19</v>
      </c>
      <c r="L168" s="48">
        <v>0</v>
      </c>
      <c r="M168" s="49">
        <v>0</v>
      </c>
      <c r="N168" s="50">
        <v>1</v>
      </c>
      <c r="O168" s="51">
        <v>0</v>
      </c>
      <c r="P168" s="51">
        <v>0</v>
      </c>
      <c r="Q168" s="51">
        <v>0</v>
      </c>
      <c r="R168" s="51">
        <v>0</v>
      </c>
      <c r="S168" s="53">
        <f>J168-K168-L168-M168-N168-O168-P168-Q168</f>
        <v>0</v>
      </c>
      <c r="T168" s="69"/>
    </row>
    <row r="169" spans="2:20" ht="15.75" thickBot="1">
      <c r="B169" s="8"/>
      <c r="C169" s="7"/>
      <c r="D169" s="7"/>
      <c r="E169" s="6"/>
      <c r="F169" s="8"/>
      <c r="G169" s="8"/>
      <c r="H169" s="8"/>
      <c r="I169" s="8"/>
      <c r="J169" s="8"/>
      <c r="K169" s="54"/>
      <c r="L169" s="45"/>
      <c r="M169" s="55"/>
      <c r="N169" s="56"/>
      <c r="O169" s="52"/>
      <c r="P169" s="52"/>
      <c r="Q169" s="52"/>
      <c r="R169" s="52"/>
      <c r="S169" s="24"/>
      <c r="T169" s="24"/>
    </row>
    <row r="170" spans="2:20" ht="15.75" thickBot="1">
      <c r="B170" s="8"/>
      <c r="C170" s="237" t="s">
        <v>222</v>
      </c>
      <c r="D170" s="238"/>
      <c r="E170" s="238"/>
      <c r="F170" s="238"/>
      <c r="G170" s="238"/>
      <c r="H170" s="238"/>
      <c r="I170" s="238"/>
      <c r="J170" s="238"/>
      <c r="K170" s="238"/>
      <c r="L170" s="238"/>
      <c r="M170" s="239"/>
      <c r="N170" s="239"/>
      <c r="O170" s="239"/>
      <c r="P170" s="239"/>
      <c r="Q170" s="239"/>
      <c r="R170" s="239"/>
      <c r="S170" s="240"/>
      <c r="T170" s="165"/>
    </row>
    <row r="171" spans="2:20" ht="15">
      <c r="B171" s="8"/>
      <c r="C171" s="57"/>
      <c r="D171" s="58"/>
      <c r="E171" s="58"/>
      <c r="F171" s="58"/>
      <c r="G171" s="58"/>
      <c r="H171" s="58"/>
      <c r="I171" s="58"/>
      <c r="J171" s="58"/>
      <c r="K171" s="58"/>
      <c r="L171" s="58"/>
      <c r="M171" s="59"/>
      <c r="N171" s="56"/>
      <c r="O171" s="52"/>
      <c r="P171" s="52"/>
      <c r="Q171" s="52"/>
      <c r="R171" s="52"/>
      <c r="S171" s="24"/>
      <c r="T171" s="24"/>
    </row>
    <row r="172" spans="1:25" s="81" customFormat="1" ht="84">
      <c r="A172" s="50" t="s">
        <v>197</v>
      </c>
      <c r="B172" s="15" t="s">
        <v>198</v>
      </c>
      <c r="C172" s="155" t="s">
        <v>0</v>
      </c>
      <c r="D172" s="155" t="s">
        <v>1</v>
      </c>
      <c r="E172" s="156" t="s">
        <v>304</v>
      </c>
      <c r="F172" s="156" t="s">
        <v>305</v>
      </c>
      <c r="G172" s="156" t="s">
        <v>306</v>
      </c>
      <c r="H172" s="156" t="s">
        <v>307</v>
      </c>
      <c r="I172" s="156" t="s">
        <v>308</v>
      </c>
      <c r="J172" s="157" t="s">
        <v>309</v>
      </c>
      <c r="K172" s="158" t="s">
        <v>310</v>
      </c>
      <c r="L172" s="159" t="s">
        <v>199</v>
      </c>
      <c r="M172" s="160" t="s">
        <v>311</v>
      </c>
      <c r="N172" s="161" t="s">
        <v>312</v>
      </c>
      <c r="O172" s="161" t="s">
        <v>263</v>
      </c>
      <c r="P172" s="161" t="s">
        <v>313</v>
      </c>
      <c r="Q172" s="161" t="s">
        <v>314</v>
      </c>
      <c r="R172" s="161" t="s">
        <v>315</v>
      </c>
      <c r="S172" s="161"/>
      <c r="T172" s="162"/>
      <c r="U172" s="76"/>
      <c r="V172" s="19"/>
      <c r="W172" s="19"/>
      <c r="X172" s="19"/>
      <c r="Y172" s="19"/>
    </row>
    <row r="173" spans="2:20" ht="15">
      <c r="B173" s="4"/>
      <c r="C173" s="4"/>
      <c r="D173" s="4"/>
      <c r="E173" s="4"/>
      <c r="F173" s="4"/>
      <c r="G173" s="4"/>
      <c r="H173" s="4"/>
      <c r="I173" s="4"/>
      <c r="J173" s="4"/>
      <c r="K173" s="60"/>
      <c r="L173" s="4"/>
      <c r="M173" s="55"/>
      <c r="N173" s="56"/>
      <c r="O173" s="52"/>
      <c r="P173" s="52"/>
      <c r="Q173" s="52"/>
      <c r="R173" s="52"/>
      <c r="S173" s="24"/>
      <c r="T173" s="24"/>
    </row>
    <row r="174" spans="1:20" ht="15">
      <c r="A174" s="50">
        <v>48</v>
      </c>
      <c r="B174" s="15">
        <v>28</v>
      </c>
      <c r="C174" s="14" t="s">
        <v>65</v>
      </c>
      <c r="D174" s="14" t="s">
        <v>68</v>
      </c>
      <c r="E174" s="13">
        <v>118</v>
      </c>
      <c r="F174" s="15" t="s">
        <v>5</v>
      </c>
      <c r="G174" s="15">
        <v>30</v>
      </c>
      <c r="H174" s="15">
        <v>9</v>
      </c>
      <c r="I174" s="15">
        <v>1</v>
      </c>
      <c r="J174" s="15">
        <f>(G174-H174-I174)</f>
        <v>20</v>
      </c>
      <c r="K174" s="47">
        <v>17</v>
      </c>
      <c r="L174" s="48">
        <v>3</v>
      </c>
      <c r="M174" s="49">
        <v>0</v>
      </c>
      <c r="N174" s="50">
        <v>0</v>
      </c>
      <c r="O174" s="51">
        <v>0</v>
      </c>
      <c r="P174" s="51">
        <v>0</v>
      </c>
      <c r="Q174" s="51">
        <v>0</v>
      </c>
      <c r="R174" s="51">
        <v>0</v>
      </c>
      <c r="S174" s="53">
        <f>J174-K174-L174-M174-N174-O174-P174-Q174</f>
        <v>0</v>
      </c>
      <c r="T174" s="69"/>
    </row>
    <row r="175" spans="1:20" ht="15">
      <c r="A175" s="50">
        <v>49</v>
      </c>
      <c r="B175" s="15">
        <v>29</v>
      </c>
      <c r="C175" s="14" t="s">
        <v>40</v>
      </c>
      <c r="D175" s="14" t="s">
        <v>41</v>
      </c>
      <c r="E175" s="13">
        <v>165</v>
      </c>
      <c r="F175" s="15" t="s">
        <v>89</v>
      </c>
      <c r="G175" s="15">
        <v>30</v>
      </c>
      <c r="H175" s="15">
        <v>9</v>
      </c>
      <c r="I175" s="15">
        <v>1</v>
      </c>
      <c r="J175" s="15">
        <f>(G175-H175-I175)</f>
        <v>20</v>
      </c>
      <c r="K175" s="47">
        <v>17</v>
      </c>
      <c r="L175" s="48">
        <v>3</v>
      </c>
      <c r="M175" s="49">
        <v>0</v>
      </c>
      <c r="N175" s="50">
        <v>0</v>
      </c>
      <c r="O175" s="51">
        <v>0</v>
      </c>
      <c r="P175" s="51">
        <v>0</v>
      </c>
      <c r="Q175" s="51">
        <v>0</v>
      </c>
      <c r="R175" s="51">
        <v>0</v>
      </c>
      <c r="S175" s="53">
        <f>J175-K175-L175-M175-N175-O175-P175-Q175</f>
        <v>0</v>
      </c>
      <c r="T175" s="69"/>
    </row>
    <row r="176" spans="1:20" ht="15">
      <c r="A176" s="50"/>
      <c r="B176" s="15"/>
      <c r="C176" s="14" t="s">
        <v>106</v>
      </c>
      <c r="D176" s="14" t="s">
        <v>87</v>
      </c>
      <c r="E176" s="6"/>
      <c r="F176" s="8"/>
      <c r="G176" s="15">
        <v>0</v>
      </c>
      <c r="H176" s="15">
        <v>0</v>
      </c>
      <c r="I176" s="15">
        <v>0</v>
      </c>
      <c r="J176" s="15">
        <f>(G176-H176-I176)</f>
        <v>0</v>
      </c>
      <c r="K176" s="47">
        <v>0</v>
      </c>
      <c r="L176" s="48">
        <v>0</v>
      </c>
      <c r="M176" s="49">
        <v>0</v>
      </c>
      <c r="N176" s="50">
        <v>0</v>
      </c>
      <c r="O176" s="51">
        <v>0</v>
      </c>
      <c r="P176" s="51">
        <v>0</v>
      </c>
      <c r="Q176" s="51">
        <v>0</v>
      </c>
      <c r="R176" s="51">
        <v>0</v>
      </c>
      <c r="S176" s="53">
        <f>J176-K176-L176-M176-N176-O176-P176-Q176</f>
        <v>0</v>
      </c>
      <c r="T176" s="69"/>
    </row>
    <row r="177" spans="2:20" ht="15.75" thickBot="1">
      <c r="B177" s="8"/>
      <c r="C177" s="7"/>
      <c r="D177" s="7"/>
      <c r="E177" s="6"/>
      <c r="F177" s="8"/>
      <c r="G177" s="8"/>
      <c r="H177" s="8"/>
      <c r="I177" s="8"/>
      <c r="J177" s="8"/>
      <c r="K177" s="54"/>
      <c r="L177" s="45"/>
      <c r="M177" s="55"/>
      <c r="N177" s="56"/>
      <c r="O177" s="52"/>
      <c r="P177" s="52"/>
      <c r="Q177" s="52"/>
      <c r="R177" s="52"/>
      <c r="S177" s="24"/>
      <c r="T177" s="24"/>
    </row>
    <row r="178" spans="1:20" ht="15.75" thickBot="1">
      <c r="A178" s="56"/>
      <c r="B178" s="42"/>
      <c r="C178" s="237" t="s">
        <v>196</v>
      </c>
      <c r="D178" s="238"/>
      <c r="E178" s="238"/>
      <c r="F178" s="238"/>
      <c r="G178" s="238"/>
      <c r="H178" s="238"/>
      <c r="I178" s="238"/>
      <c r="J178" s="238"/>
      <c r="K178" s="238"/>
      <c r="L178" s="238"/>
      <c r="M178" s="239"/>
      <c r="N178" s="239"/>
      <c r="O178" s="239"/>
      <c r="P178" s="239"/>
      <c r="Q178" s="239"/>
      <c r="R178" s="239"/>
      <c r="S178" s="240"/>
      <c r="T178" s="165"/>
    </row>
    <row r="179" spans="2:20" ht="15">
      <c r="B179" s="42"/>
      <c r="C179" s="4"/>
      <c r="D179" s="4"/>
      <c r="E179" s="4"/>
      <c r="F179" s="4"/>
      <c r="G179" s="4"/>
      <c r="H179" s="4"/>
      <c r="I179" s="4"/>
      <c r="J179" s="4"/>
      <c r="K179" s="60"/>
      <c r="L179" s="4"/>
      <c r="M179" s="55"/>
      <c r="N179" s="56"/>
      <c r="O179" s="52"/>
      <c r="P179" s="52"/>
      <c r="Q179" s="52"/>
      <c r="R179" s="52"/>
      <c r="S179" s="24"/>
      <c r="T179" s="24"/>
    </row>
    <row r="180" spans="1:20" ht="84">
      <c r="A180" s="50" t="s">
        <v>197</v>
      </c>
      <c r="B180" s="15" t="s">
        <v>198</v>
      </c>
      <c r="C180" s="155" t="s">
        <v>0</v>
      </c>
      <c r="D180" s="155" t="s">
        <v>1</v>
      </c>
      <c r="E180" s="156" t="s">
        <v>304</v>
      </c>
      <c r="F180" s="156" t="s">
        <v>305</v>
      </c>
      <c r="G180" s="156" t="s">
        <v>306</v>
      </c>
      <c r="H180" s="156" t="s">
        <v>307</v>
      </c>
      <c r="I180" s="156" t="s">
        <v>308</v>
      </c>
      <c r="J180" s="157" t="s">
        <v>309</v>
      </c>
      <c r="K180" s="158" t="s">
        <v>310</v>
      </c>
      <c r="L180" s="159" t="s">
        <v>199</v>
      </c>
      <c r="M180" s="160" t="s">
        <v>311</v>
      </c>
      <c r="N180" s="161" t="s">
        <v>312</v>
      </c>
      <c r="O180" s="161" t="s">
        <v>263</v>
      </c>
      <c r="P180" s="161" t="s">
        <v>313</v>
      </c>
      <c r="Q180" s="161" t="s">
        <v>314</v>
      </c>
      <c r="R180" s="161" t="s">
        <v>315</v>
      </c>
      <c r="S180" s="161"/>
      <c r="T180" s="162"/>
    </row>
    <row r="181" spans="2:20" ht="15" customHeight="1" thickBot="1">
      <c r="B181" s="42"/>
      <c r="C181" s="222" t="s">
        <v>331</v>
      </c>
      <c r="D181" s="4"/>
      <c r="E181" s="4"/>
      <c r="F181" s="4"/>
      <c r="G181" s="4"/>
      <c r="H181" s="4"/>
      <c r="I181" s="4"/>
      <c r="J181" s="4"/>
      <c r="K181" s="60"/>
      <c r="L181" s="4"/>
      <c r="M181" s="55"/>
      <c r="N181" s="56"/>
      <c r="O181" s="52"/>
      <c r="P181" s="52"/>
      <c r="Q181" s="52"/>
      <c r="R181" s="52"/>
      <c r="S181" s="24"/>
      <c r="T181" s="24"/>
    </row>
    <row r="182" spans="1:25" ht="15.75" customHeight="1">
      <c r="A182" s="50">
        <v>50</v>
      </c>
      <c r="B182" s="15">
        <v>30</v>
      </c>
      <c r="C182" s="14" t="s">
        <v>223</v>
      </c>
      <c r="D182" s="14" t="s">
        <v>224</v>
      </c>
      <c r="E182" s="17">
        <v>10073</v>
      </c>
      <c r="F182" s="15" t="s">
        <v>225</v>
      </c>
      <c r="G182" s="15">
        <v>30</v>
      </c>
      <c r="H182" s="15">
        <v>9</v>
      </c>
      <c r="I182" s="15">
        <v>1</v>
      </c>
      <c r="J182" s="15">
        <f>(G182-H182-I182)</f>
        <v>20</v>
      </c>
      <c r="K182" s="47">
        <v>18</v>
      </c>
      <c r="L182" s="48">
        <v>2</v>
      </c>
      <c r="M182" s="49">
        <v>0</v>
      </c>
      <c r="N182" s="50">
        <v>0</v>
      </c>
      <c r="O182" s="51">
        <v>0</v>
      </c>
      <c r="P182" s="51">
        <v>0</v>
      </c>
      <c r="Q182" s="51">
        <v>0</v>
      </c>
      <c r="R182" s="51">
        <v>0</v>
      </c>
      <c r="S182" s="53">
        <f>J182-K182-L182-M182-N182-O182-P182-Q182</f>
        <v>0</v>
      </c>
      <c r="T182" s="69"/>
      <c r="U182" s="229" t="s">
        <v>292</v>
      </c>
      <c r="V182" s="229" t="s">
        <v>300</v>
      </c>
      <c r="W182" s="229" t="s">
        <v>301</v>
      </c>
      <c r="X182" s="232" t="s">
        <v>302</v>
      </c>
      <c r="Y182" s="229" t="s">
        <v>303</v>
      </c>
    </row>
    <row r="183" spans="2:25" ht="15.75">
      <c r="B183" s="88"/>
      <c r="C183" s="89"/>
      <c r="D183" s="89"/>
      <c r="E183" s="90"/>
      <c r="F183" s="91"/>
      <c r="G183" s="91"/>
      <c r="H183" s="91"/>
      <c r="I183" s="91"/>
      <c r="J183" s="91"/>
      <c r="K183" s="60"/>
      <c r="L183" s="4"/>
      <c r="M183" s="55"/>
      <c r="N183" s="56"/>
      <c r="O183" s="52"/>
      <c r="P183" s="52"/>
      <c r="Q183" s="52"/>
      <c r="R183" s="52"/>
      <c r="S183" s="24"/>
      <c r="T183" s="24"/>
      <c r="U183" s="230"/>
      <c r="V183" s="230"/>
      <c r="W183" s="230"/>
      <c r="X183" s="233"/>
      <c r="Y183" s="230"/>
    </row>
    <row r="184" spans="1:25" s="81" customFormat="1" ht="84">
      <c r="A184" s="50" t="s">
        <v>197</v>
      </c>
      <c r="B184" s="15" t="s">
        <v>198</v>
      </c>
      <c r="C184" s="155" t="s">
        <v>0</v>
      </c>
      <c r="D184" s="155" t="s">
        <v>1</v>
      </c>
      <c r="E184" s="156" t="s">
        <v>304</v>
      </c>
      <c r="F184" s="156" t="s">
        <v>305</v>
      </c>
      <c r="G184" s="156" t="s">
        <v>306</v>
      </c>
      <c r="H184" s="156" t="s">
        <v>307</v>
      </c>
      <c r="I184" s="156" t="s">
        <v>308</v>
      </c>
      <c r="J184" s="157" t="s">
        <v>309</v>
      </c>
      <c r="K184" s="158" t="s">
        <v>310</v>
      </c>
      <c r="L184" s="159" t="s">
        <v>199</v>
      </c>
      <c r="M184" s="160" t="s">
        <v>311</v>
      </c>
      <c r="N184" s="161" t="s">
        <v>312</v>
      </c>
      <c r="O184" s="161" t="s">
        <v>263</v>
      </c>
      <c r="P184" s="161" t="s">
        <v>313</v>
      </c>
      <c r="Q184" s="161" t="s">
        <v>314</v>
      </c>
      <c r="R184" s="161" t="s">
        <v>315</v>
      </c>
      <c r="S184" s="161"/>
      <c r="T184" s="162"/>
      <c r="U184" s="230"/>
      <c r="V184" s="230"/>
      <c r="W184" s="230"/>
      <c r="X184" s="233"/>
      <c r="Y184" s="230"/>
    </row>
    <row r="185" spans="2:25" ht="15.75">
      <c r="B185" s="88"/>
      <c r="C185" s="89"/>
      <c r="D185" s="89"/>
      <c r="E185" s="90"/>
      <c r="F185" s="91"/>
      <c r="G185" s="91"/>
      <c r="H185" s="91"/>
      <c r="I185" s="91"/>
      <c r="J185" s="91"/>
      <c r="K185" s="60"/>
      <c r="L185" s="4"/>
      <c r="M185" s="55"/>
      <c r="N185" s="56"/>
      <c r="O185" s="52"/>
      <c r="P185" s="52"/>
      <c r="Q185" s="52"/>
      <c r="R185" s="52"/>
      <c r="S185" s="24"/>
      <c r="T185" s="24"/>
      <c r="U185" s="230"/>
      <c r="V185" s="230"/>
      <c r="W185" s="230"/>
      <c r="X185" s="233"/>
      <c r="Y185" s="230"/>
    </row>
    <row r="186" spans="1:25" ht="15.75" thickBot="1">
      <c r="A186" s="50">
        <v>51</v>
      </c>
      <c r="B186" s="15">
        <v>31</v>
      </c>
      <c r="C186" s="14" t="s">
        <v>123</v>
      </c>
      <c r="D186" s="14" t="s">
        <v>72</v>
      </c>
      <c r="E186" s="13">
        <v>519</v>
      </c>
      <c r="F186" s="15" t="s">
        <v>5</v>
      </c>
      <c r="G186" s="15">
        <v>30</v>
      </c>
      <c r="H186" s="15">
        <v>9</v>
      </c>
      <c r="I186" s="15">
        <v>1</v>
      </c>
      <c r="J186" s="15">
        <f>(G186-H186-I186)</f>
        <v>20</v>
      </c>
      <c r="K186" s="47">
        <v>19</v>
      </c>
      <c r="L186" s="48">
        <v>1</v>
      </c>
      <c r="M186" s="49">
        <v>0</v>
      </c>
      <c r="N186" s="50">
        <v>0</v>
      </c>
      <c r="O186" s="51">
        <v>0</v>
      </c>
      <c r="P186" s="51">
        <v>0</v>
      </c>
      <c r="Q186" s="51">
        <v>0</v>
      </c>
      <c r="R186" s="51">
        <v>0</v>
      </c>
      <c r="S186" s="53">
        <f>J186-K186-L186-M186-N186-O186-P186-Q186</f>
        <v>0</v>
      </c>
      <c r="T186" s="69"/>
      <c r="U186" s="231"/>
      <c r="V186" s="231"/>
      <c r="W186" s="231"/>
      <c r="X186" s="234"/>
      <c r="Y186" s="231"/>
    </row>
    <row r="187" spans="2:20" ht="15.75" thickBot="1">
      <c r="B187" s="8"/>
      <c r="C187" s="7"/>
      <c r="D187" s="7"/>
      <c r="E187" s="6"/>
      <c r="F187" s="8"/>
      <c r="G187" s="8"/>
      <c r="H187" s="8"/>
      <c r="I187" s="8"/>
      <c r="J187" s="8"/>
      <c r="K187" s="54"/>
      <c r="L187" s="45"/>
      <c r="M187" s="55"/>
      <c r="N187" s="56"/>
      <c r="O187" s="52"/>
      <c r="P187" s="52"/>
      <c r="Q187" s="52"/>
      <c r="R187" s="52"/>
      <c r="S187" s="24"/>
      <c r="T187" s="24"/>
    </row>
    <row r="188" spans="1:25" s="177" customFormat="1" ht="49.5" thickBot="1">
      <c r="A188" s="166">
        <v>51</v>
      </c>
      <c r="B188" s="166">
        <v>31</v>
      </c>
      <c r="C188" s="227" t="s">
        <v>226</v>
      </c>
      <c r="D188" s="228"/>
      <c r="E188" s="186"/>
      <c r="J188" s="169">
        <f aca="true" t="shared" si="2" ref="J188:S188">SUM(J88:J186)</f>
        <v>620</v>
      </c>
      <c r="K188" s="170">
        <f t="shared" si="2"/>
        <v>532</v>
      </c>
      <c r="L188" s="171">
        <f t="shared" si="2"/>
        <v>67</v>
      </c>
      <c r="M188" s="171">
        <f t="shared" si="2"/>
        <v>4</v>
      </c>
      <c r="N188" s="171">
        <f t="shared" si="2"/>
        <v>3</v>
      </c>
      <c r="O188" s="171">
        <f t="shared" si="2"/>
        <v>9</v>
      </c>
      <c r="P188" s="171">
        <f t="shared" si="2"/>
        <v>0</v>
      </c>
      <c r="Q188" s="170">
        <f t="shared" si="2"/>
        <v>5</v>
      </c>
      <c r="R188" s="170">
        <f t="shared" si="2"/>
        <v>0</v>
      </c>
      <c r="S188" s="170">
        <f t="shared" si="2"/>
        <v>0</v>
      </c>
      <c r="T188" s="170"/>
      <c r="U188" s="173">
        <f>J188</f>
        <v>620</v>
      </c>
      <c r="V188" s="174">
        <f>L188+M188+N188+O188+P188</f>
        <v>83</v>
      </c>
      <c r="W188" s="126">
        <f>U188-V188</f>
        <v>537</v>
      </c>
      <c r="X188" s="175">
        <f>(U188-V188)/ABS(U188)</f>
        <v>0.8661290322580645</v>
      </c>
      <c r="Y188" s="176">
        <f>V188/U188%</f>
        <v>13.387096774193548</v>
      </c>
    </row>
    <row r="189" spans="1:25" s="18" customFormat="1" ht="15.75">
      <c r="A189" s="136"/>
      <c r="B189" s="136"/>
      <c r="C189" s="137"/>
      <c r="D189" s="138"/>
      <c r="E189" s="93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87"/>
      <c r="V189" s="187"/>
      <c r="W189" s="187"/>
      <c r="X189" s="188"/>
      <c r="Y189" s="189"/>
    </row>
    <row r="190" spans="2:18" ht="15.75" thickBot="1">
      <c r="B190" s="8"/>
      <c r="C190" s="7"/>
      <c r="D190" s="7"/>
      <c r="E190" s="6"/>
      <c r="F190" s="8"/>
      <c r="G190" s="8"/>
      <c r="H190" s="8"/>
      <c r="I190" s="8"/>
      <c r="J190" s="8"/>
      <c r="K190" s="54"/>
      <c r="L190" s="45"/>
      <c r="M190" s="55"/>
      <c r="N190" s="56"/>
      <c r="O190" s="63"/>
      <c r="P190" s="63"/>
      <c r="Q190" s="63"/>
      <c r="R190" s="63"/>
    </row>
    <row r="191" spans="2:25" ht="32.25" thickBot="1">
      <c r="B191" s="140"/>
      <c r="C191" s="224" t="s">
        <v>266</v>
      </c>
      <c r="D191" s="225"/>
      <c r="E191" s="225"/>
      <c r="F191" s="225"/>
      <c r="G191" s="225"/>
      <c r="H191" s="225"/>
      <c r="I191" s="225"/>
      <c r="J191" s="225"/>
      <c r="K191" s="225"/>
      <c r="L191" s="225"/>
      <c r="M191" s="225"/>
      <c r="N191" s="225"/>
      <c r="O191" s="225"/>
      <c r="P191" s="225"/>
      <c r="Q191" s="225"/>
      <c r="R191" s="225"/>
      <c r="S191" s="225"/>
      <c r="T191" s="225"/>
      <c r="U191" s="225"/>
      <c r="V191" s="225"/>
      <c r="W191" s="225"/>
      <c r="X191" s="225"/>
      <c r="Y191" s="226"/>
    </row>
    <row r="192" spans="2:18" ht="18"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</row>
    <row r="193" spans="1:25" s="219" customFormat="1" ht="142.5">
      <c r="A193" s="213" t="s">
        <v>261</v>
      </c>
      <c r="B193" s="214" t="s">
        <v>262</v>
      </c>
      <c r="C193" s="214" t="s">
        <v>0</v>
      </c>
      <c r="D193" s="214" t="s">
        <v>1</v>
      </c>
      <c r="E193" s="214" t="s">
        <v>287</v>
      </c>
      <c r="F193" s="214" t="s">
        <v>288</v>
      </c>
      <c r="G193" s="214" t="s">
        <v>289</v>
      </c>
      <c r="H193" s="214" t="s">
        <v>290</v>
      </c>
      <c r="I193" s="214" t="s">
        <v>291</v>
      </c>
      <c r="J193" s="214" t="s">
        <v>292</v>
      </c>
      <c r="K193" s="212" t="s">
        <v>293</v>
      </c>
      <c r="L193" s="215" t="s">
        <v>294</v>
      </c>
      <c r="M193" s="216" t="s">
        <v>295</v>
      </c>
      <c r="N193" s="217" t="s">
        <v>296</v>
      </c>
      <c r="O193" s="217" t="s">
        <v>263</v>
      </c>
      <c r="P193" s="217" t="s">
        <v>297</v>
      </c>
      <c r="Q193" s="217" t="s">
        <v>298</v>
      </c>
      <c r="R193" s="217" t="s">
        <v>299</v>
      </c>
      <c r="S193" s="217"/>
      <c r="T193" s="217"/>
      <c r="U193" s="218" t="s">
        <v>292</v>
      </c>
      <c r="V193" s="213" t="s">
        <v>300</v>
      </c>
      <c r="W193" s="213" t="s">
        <v>301</v>
      </c>
      <c r="X193" s="213" t="s">
        <v>302</v>
      </c>
      <c r="Y193" s="213" t="s">
        <v>303</v>
      </c>
    </row>
    <row r="194" spans="1:20" ht="15.75" thickBot="1">
      <c r="A194" s="56"/>
      <c r="B194" s="8"/>
      <c r="C194" s="7"/>
      <c r="D194" s="7"/>
      <c r="E194" s="6"/>
      <c r="F194" s="8"/>
      <c r="G194" s="8"/>
      <c r="H194" s="8"/>
      <c r="I194" s="8"/>
      <c r="J194" s="8"/>
      <c r="K194" s="54"/>
      <c r="L194" s="45"/>
      <c r="M194" s="55"/>
      <c r="N194" s="56"/>
      <c r="O194" s="52"/>
      <c r="P194" s="52"/>
      <c r="Q194" s="52"/>
      <c r="R194" s="52"/>
      <c r="S194" s="69"/>
      <c r="T194" s="69"/>
    </row>
    <row r="195" spans="1:20" ht="16.5" thickBot="1">
      <c r="A195" s="56"/>
      <c r="B195" s="8"/>
      <c r="C195" s="243" t="s">
        <v>278</v>
      </c>
      <c r="D195" s="244"/>
      <c r="E195" s="244"/>
      <c r="F195" s="244"/>
      <c r="G195" s="244"/>
      <c r="H195" s="244"/>
      <c r="I195" s="244"/>
      <c r="J195" s="244"/>
      <c r="K195" s="244"/>
      <c r="L195" s="244"/>
      <c r="M195" s="244"/>
      <c r="N195" s="244"/>
      <c r="O195" s="244"/>
      <c r="P195" s="244"/>
      <c r="Q195" s="244"/>
      <c r="R195" s="244"/>
      <c r="S195" s="245"/>
      <c r="T195" s="178"/>
    </row>
    <row r="196" spans="1:20" ht="15.75">
      <c r="A196" s="56"/>
      <c r="B196" s="8"/>
      <c r="C196" s="185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178"/>
      <c r="T196" s="178"/>
    </row>
    <row r="197" spans="1:20" ht="69" customHeight="1">
      <c r="A197" s="50" t="s">
        <v>197</v>
      </c>
      <c r="B197" s="15" t="s">
        <v>198</v>
      </c>
      <c r="C197" s="155" t="s">
        <v>0</v>
      </c>
      <c r="D197" s="155" t="s">
        <v>1</v>
      </c>
      <c r="E197" s="156" t="s">
        <v>304</v>
      </c>
      <c r="F197" s="156" t="s">
        <v>305</v>
      </c>
      <c r="G197" s="156" t="s">
        <v>306</v>
      </c>
      <c r="H197" s="156" t="s">
        <v>307</v>
      </c>
      <c r="I197" s="156" t="s">
        <v>308</v>
      </c>
      <c r="J197" s="157" t="s">
        <v>309</v>
      </c>
      <c r="K197" s="158" t="s">
        <v>310</v>
      </c>
      <c r="L197" s="159" t="s">
        <v>199</v>
      </c>
      <c r="M197" s="160" t="s">
        <v>311</v>
      </c>
      <c r="N197" s="161" t="s">
        <v>312</v>
      </c>
      <c r="O197" s="161" t="s">
        <v>263</v>
      </c>
      <c r="P197" s="161" t="s">
        <v>313</v>
      </c>
      <c r="Q197" s="161" t="s">
        <v>314</v>
      </c>
      <c r="R197" s="161" t="s">
        <v>315</v>
      </c>
      <c r="S197" s="161"/>
      <c r="T197" s="162"/>
    </row>
    <row r="198" spans="1:20" ht="15">
      <c r="A198" s="56"/>
      <c r="B198" s="8"/>
      <c r="C198" s="7"/>
      <c r="D198" s="7"/>
      <c r="E198" s="6"/>
      <c r="F198" s="8"/>
      <c r="G198" s="8"/>
      <c r="H198" s="8"/>
      <c r="I198" s="8"/>
      <c r="J198" s="8"/>
      <c r="K198" s="54"/>
      <c r="L198" s="45"/>
      <c r="M198" s="55"/>
      <c r="N198" s="56"/>
      <c r="O198" s="52"/>
      <c r="P198" s="52"/>
      <c r="Q198" s="52"/>
      <c r="R198" s="52"/>
      <c r="S198" s="69"/>
      <c r="T198" s="69"/>
    </row>
    <row r="199" spans="1:20" ht="15">
      <c r="A199" s="50">
        <v>52</v>
      </c>
      <c r="B199" s="15">
        <v>1</v>
      </c>
      <c r="C199" s="14" t="s">
        <v>227</v>
      </c>
      <c r="D199" s="14" t="s">
        <v>74</v>
      </c>
      <c r="E199" s="13">
        <v>9994</v>
      </c>
      <c r="F199" s="15" t="s">
        <v>201</v>
      </c>
      <c r="G199" s="15">
        <v>30</v>
      </c>
      <c r="H199" s="15">
        <v>9</v>
      </c>
      <c r="I199" s="15">
        <v>1</v>
      </c>
      <c r="J199" s="15">
        <f>(G199-H199-I199)</f>
        <v>20</v>
      </c>
      <c r="K199" s="47">
        <v>20</v>
      </c>
      <c r="L199" s="48">
        <v>0</v>
      </c>
      <c r="M199" s="49">
        <v>0</v>
      </c>
      <c r="N199" s="50">
        <v>0</v>
      </c>
      <c r="O199" s="51">
        <v>0</v>
      </c>
      <c r="P199" s="51">
        <v>0</v>
      </c>
      <c r="Q199" s="51">
        <v>0</v>
      </c>
      <c r="R199" s="51">
        <v>0</v>
      </c>
      <c r="S199" s="53">
        <f>J199-K199-L199-M199-N199-O199-P199-Q199</f>
        <v>0</v>
      </c>
      <c r="T199" s="69"/>
    </row>
    <row r="200" spans="6:18" ht="15.75" thickBot="1">
      <c r="F200" s="77"/>
      <c r="G200" s="77"/>
      <c r="H200" s="77"/>
      <c r="I200" s="77"/>
      <c r="J200" s="77"/>
      <c r="N200" s="21"/>
      <c r="O200" s="21"/>
      <c r="P200" s="21"/>
      <c r="Q200" s="21"/>
      <c r="R200" s="21"/>
    </row>
    <row r="201" spans="3:20" ht="15.75" customHeight="1" thickBot="1">
      <c r="C201" s="237" t="s">
        <v>193</v>
      </c>
      <c r="D201" s="238"/>
      <c r="E201" s="238"/>
      <c r="F201" s="238"/>
      <c r="G201" s="238"/>
      <c r="H201" s="238"/>
      <c r="I201" s="238"/>
      <c r="J201" s="238"/>
      <c r="K201" s="238"/>
      <c r="L201" s="238"/>
      <c r="M201" s="239"/>
      <c r="N201" s="239"/>
      <c r="O201" s="239"/>
      <c r="P201" s="239"/>
      <c r="Q201" s="239"/>
      <c r="R201" s="239"/>
      <c r="S201" s="240"/>
      <c r="T201" s="165"/>
    </row>
    <row r="202" spans="14:18" ht="15">
      <c r="N202" s="56"/>
      <c r="O202" s="52"/>
      <c r="P202" s="52"/>
      <c r="Q202" s="52"/>
      <c r="R202" s="52"/>
    </row>
    <row r="203" spans="1:20" ht="69" customHeight="1">
      <c r="A203" s="50" t="s">
        <v>197</v>
      </c>
      <c r="B203" s="15" t="s">
        <v>198</v>
      </c>
      <c r="C203" s="155" t="s">
        <v>0</v>
      </c>
      <c r="D203" s="155" t="s">
        <v>1</v>
      </c>
      <c r="E203" s="156" t="s">
        <v>304</v>
      </c>
      <c r="F203" s="156" t="s">
        <v>305</v>
      </c>
      <c r="G203" s="156" t="s">
        <v>306</v>
      </c>
      <c r="H203" s="156" t="s">
        <v>307</v>
      </c>
      <c r="I203" s="156" t="s">
        <v>308</v>
      </c>
      <c r="J203" s="157" t="s">
        <v>309</v>
      </c>
      <c r="K203" s="158" t="s">
        <v>310</v>
      </c>
      <c r="L203" s="159" t="s">
        <v>199</v>
      </c>
      <c r="M203" s="160" t="s">
        <v>311</v>
      </c>
      <c r="N203" s="161" t="s">
        <v>312</v>
      </c>
      <c r="O203" s="161" t="s">
        <v>263</v>
      </c>
      <c r="P203" s="161" t="s">
        <v>313</v>
      </c>
      <c r="Q203" s="161" t="s">
        <v>314</v>
      </c>
      <c r="R203" s="161" t="s">
        <v>315</v>
      </c>
      <c r="S203" s="161"/>
      <c r="T203" s="162"/>
    </row>
    <row r="204" spans="2:18" ht="15">
      <c r="B204" s="8"/>
      <c r="C204" s="7"/>
      <c r="D204" s="7"/>
      <c r="E204" s="6"/>
      <c r="F204" s="8"/>
      <c r="G204" s="8"/>
      <c r="H204" s="8"/>
      <c r="I204" s="8"/>
      <c r="J204" s="8"/>
      <c r="K204" s="44"/>
      <c r="L204" s="45"/>
      <c r="M204" s="46"/>
      <c r="N204" s="56"/>
      <c r="O204" s="52"/>
      <c r="P204" s="52"/>
      <c r="Q204" s="52"/>
      <c r="R204" s="52"/>
    </row>
    <row r="205" spans="1:20" ht="15">
      <c r="A205" s="50">
        <v>53</v>
      </c>
      <c r="B205" s="15">
        <v>2</v>
      </c>
      <c r="C205" s="14" t="s">
        <v>52</v>
      </c>
      <c r="D205" s="14" t="s">
        <v>53</v>
      </c>
      <c r="E205" s="13">
        <v>99</v>
      </c>
      <c r="F205" s="15" t="s">
        <v>54</v>
      </c>
      <c r="G205" s="15">
        <v>30</v>
      </c>
      <c r="H205" s="15">
        <v>9</v>
      </c>
      <c r="I205" s="15">
        <v>1</v>
      </c>
      <c r="J205" s="15">
        <f>(G205-H205-I205)</f>
        <v>20</v>
      </c>
      <c r="K205" s="47">
        <v>20</v>
      </c>
      <c r="L205" s="48">
        <v>0</v>
      </c>
      <c r="M205" s="49">
        <v>0</v>
      </c>
      <c r="N205" s="50">
        <v>0</v>
      </c>
      <c r="O205" s="51">
        <v>0</v>
      </c>
      <c r="P205" s="51">
        <v>0</v>
      </c>
      <c r="Q205" s="51">
        <v>0</v>
      </c>
      <c r="R205" s="51">
        <v>0</v>
      </c>
      <c r="S205" s="53">
        <f>J205-K205-L205-M205-N205-O205-P205-Q205</f>
        <v>0</v>
      </c>
      <c r="T205" s="69"/>
    </row>
    <row r="206" spans="1:20" ht="15">
      <c r="A206" s="50">
        <v>54</v>
      </c>
      <c r="B206" s="15">
        <v>3</v>
      </c>
      <c r="C206" s="14" t="s">
        <v>11</v>
      </c>
      <c r="D206" s="14" t="s">
        <v>12</v>
      </c>
      <c r="E206" s="13">
        <v>110</v>
      </c>
      <c r="F206" s="15" t="s">
        <v>144</v>
      </c>
      <c r="G206" s="15">
        <v>30</v>
      </c>
      <c r="H206" s="15">
        <v>9</v>
      </c>
      <c r="I206" s="15">
        <v>1</v>
      </c>
      <c r="J206" s="15">
        <f>(G206-H206-I206)</f>
        <v>20</v>
      </c>
      <c r="K206" s="47">
        <v>20</v>
      </c>
      <c r="L206" s="48">
        <v>0</v>
      </c>
      <c r="M206" s="49">
        <v>0</v>
      </c>
      <c r="N206" s="50">
        <v>0</v>
      </c>
      <c r="O206" s="51">
        <v>0</v>
      </c>
      <c r="P206" s="51">
        <v>0</v>
      </c>
      <c r="Q206" s="51">
        <v>0</v>
      </c>
      <c r="R206" s="51">
        <v>0</v>
      </c>
      <c r="S206" s="53">
        <f>J206-K206-L206-M206-N206-O206-P206-Q206</f>
        <v>0</v>
      </c>
      <c r="T206" s="69"/>
    </row>
    <row r="207" spans="1:20" ht="15">
      <c r="A207" s="50">
        <v>55</v>
      </c>
      <c r="B207" s="15">
        <v>4</v>
      </c>
      <c r="C207" s="14" t="s">
        <v>45</v>
      </c>
      <c r="D207" s="14" t="s">
        <v>46</v>
      </c>
      <c r="E207" s="13">
        <v>93</v>
      </c>
      <c r="F207" s="15" t="s">
        <v>5</v>
      </c>
      <c r="G207" s="15">
        <v>30</v>
      </c>
      <c r="H207" s="15">
        <v>9</v>
      </c>
      <c r="I207" s="15">
        <v>1</v>
      </c>
      <c r="J207" s="15">
        <f>(G207-H207-I207)</f>
        <v>20</v>
      </c>
      <c r="K207" s="47">
        <v>18</v>
      </c>
      <c r="L207" s="48">
        <v>2</v>
      </c>
      <c r="M207" s="49">
        <v>0</v>
      </c>
      <c r="N207" s="50">
        <v>0</v>
      </c>
      <c r="O207" s="51">
        <v>0</v>
      </c>
      <c r="P207" s="51">
        <v>0</v>
      </c>
      <c r="Q207" s="51">
        <v>0</v>
      </c>
      <c r="R207" s="51">
        <v>0</v>
      </c>
      <c r="S207" s="53">
        <f>J207-K207-L207-M207-N207-O207-P207-Q207</f>
        <v>0</v>
      </c>
      <c r="T207" s="69"/>
    </row>
    <row r="208" spans="1:20" ht="15">
      <c r="A208" s="50">
        <v>56</v>
      </c>
      <c r="B208" s="15">
        <v>5</v>
      </c>
      <c r="C208" s="14" t="s">
        <v>65</v>
      </c>
      <c r="D208" s="14" t="s">
        <v>66</v>
      </c>
      <c r="E208" s="13">
        <v>181</v>
      </c>
      <c r="F208" s="15" t="s">
        <v>5</v>
      </c>
      <c r="G208" s="15">
        <v>30</v>
      </c>
      <c r="H208" s="15">
        <v>9</v>
      </c>
      <c r="I208" s="15">
        <v>1</v>
      </c>
      <c r="J208" s="15">
        <f>(G208-H208-I208)</f>
        <v>20</v>
      </c>
      <c r="K208" s="47">
        <v>18</v>
      </c>
      <c r="L208" s="48">
        <v>2</v>
      </c>
      <c r="M208" s="49">
        <v>0</v>
      </c>
      <c r="N208" s="50">
        <v>0</v>
      </c>
      <c r="O208" s="51">
        <v>0</v>
      </c>
      <c r="P208" s="51">
        <v>0</v>
      </c>
      <c r="Q208" s="51">
        <v>0</v>
      </c>
      <c r="R208" s="51">
        <v>0</v>
      </c>
      <c r="S208" s="53">
        <f>J208-K208-L208-M208-N208-O208-P208-Q208</f>
        <v>0</v>
      </c>
      <c r="T208" s="69"/>
    </row>
    <row r="209" spans="2:18" ht="15.75" thickBot="1">
      <c r="B209" s="8"/>
      <c r="C209" s="7"/>
      <c r="D209" s="7"/>
      <c r="E209" s="6"/>
      <c r="F209" s="8"/>
      <c r="G209" s="8"/>
      <c r="H209" s="8"/>
      <c r="I209" s="8"/>
      <c r="J209" s="8"/>
      <c r="K209" s="54"/>
      <c r="L209" s="45"/>
      <c r="M209" s="55"/>
      <c r="N209" s="56"/>
      <c r="O209" s="63"/>
      <c r="P209" s="63"/>
      <c r="Q209" s="63"/>
      <c r="R209" s="63"/>
    </row>
    <row r="210" spans="3:20" ht="15.75" thickBot="1">
      <c r="C210" s="237" t="s">
        <v>228</v>
      </c>
      <c r="D210" s="238"/>
      <c r="E210" s="238"/>
      <c r="F210" s="238"/>
      <c r="G210" s="238"/>
      <c r="H210" s="238"/>
      <c r="I210" s="238"/>
      <c r="J210" s="238"/>
      <c r="K210" s="238"/>
      <c r="L210" s="238"/>
      <c r="M210" s="239"/>
      <c r="N210" s="239"/>
      <c r="O210" s="239"/>
      <c r="P210" s="239"/>
      <c r="Q210" s="239"/>
      <c r="R210" s="239"/>
      <c r="S210" s="240"/>
      <c r="T210" s="165"/>
    </row>
    <row r="211" spans="3:18" ht="15">
      <c r="C211" s="42"/>
      <c r="D211" s="4"/>
      <c r="E211" s="4"/>
      <c r="F211" s="4"/>
      <c r="G211" s="4"/>
      <c r="H211" s="4"/>
      <c r="I211" s="4"/>
      <c r="J211" s="4"/>
      <c r="K211" s="60"/>
      <c r="L211" s="4"/>
      <c r="N211" s="56"/>
      <c r="O211" s="52"/>
      <c r="P211" s="52"/>
      <c r="Q211" s="52"/>
      <c r="R211" s="52"/>
    </row>
    <row r="212" spans="1:20" ht="69" customHeight="1">
      <c r="A212" s="50" t="s">
        <v>197</v>
      </c>
      <c r="B212" s="15" t="s">
        <v>198</v>
      </c>
      <c r="C212" s="155" t="s">
        <v>0</v>
      </c>
      <c r="D212" s="155" t="s">
        <v>1</v>
      </c>
      <c r="E212" s="156" t="s">
        <v>304</v>
      </c>
      <c r="F212" s="156" t="s">
        <v>305</v>
      </c>
      <c r="G212" s="156" t="s">
        <v>306</v>
      </c>
      <c r="H212" s="156" t="s">
        <v>307</v>
      </c>
      <c r="I212" s="156" t="s">
        <v>308</v>
      </c>
      <c r="J212" s="157" t="s">
        <v>309</v>
      </c>
      <c r="K212" s="158" t="s">
        <v>310</v>
      </c>
      <c r="L212" s="159" t="s">
        <v>199</v>
      </c>
      <c r="M212" s="160" t="s">
        <v>311</v>
      </c>
      <c r="N212" s="161" t="s">
        <v>312</v>
      </c>
      <c r="O212" s="161" t="s">
        <v>263</v>
      </c>
      <c r="P212" s="161" t="s">
        <v>313</v>
      </c>
      <c r="Q212" s="161" t="s">
        <v>314</v>
      </c>
      <c r="R212" s="161" t="s">
        <v>315</v>
      </c>
      <c r="S212" s="161"/>
      <c r="T212" s="162"/>
    </row>
    <row r="213" spans="14:18" ht="16.5" customHeight="1">
      <c r="N213" s="56"/>
      <c r="O213" s="52"/>
      <c r="P213" s="52"/>
      <c r="Q213" s="52"/>
      <c r="R213" s="52"/>
    </row>
    <row r="214" spans="1:20" ht="15">
      <c r="A214" s="50">
        <v>57</v>
      </c>
      <c r="B214" s="15">
        <v>6</v>
      </c>
      <c r="C214" s="14" t="s">
        <v>94</v>
      </c>
      <c r="D214" s="14" t="s">
        <v>96</v>
      </c>
      <c r="E214" s="13">
        <v>127</v>
      </c>
      <c r="F214" s="15" t="s">
        <v>5</v>
      </c>
      <c r="G214" s="15">
        <v>30</v>
      </c>
      <c r="H214" s="15">
        <v>9</v>
      </c>
      <c r="I214" s="15">
        <v>1</v>
      </c>
      <c r="J214" s="15">
        <f>(G214-H214-I214)</f>
        <v>20</v>
      </c>
      <c r="K214" s="47">
        <v>18</v>
      </c>
      <c r="L214" s="48">
        <v>2</v>
      </c>
      <c r="M214" s="49">
        <v>0</v>
      </c>
      <c r="N214" s="50">
        <v>0</v>
      </c>
      <c r="O214" s="51">
        <v>0</v>
      </c>
      <c r="P214" s="51">
        <v>0</v>
      </c>
      <c r="Q214" s="51">
        <v>0</v>
      </c>
      <c r="R214" s="51">
        <v>0</v>
      </c>
      <c r="S214" s="53">
        <f>J214-K214-L214-M214-N214-O214-P214-Q214</f>
        <v>0</v>
      </c>
      <c r="T214" s="69"/>
    </row>
    <row r="215" spans="1:20" ht="15">
      <c r="A215" s="50">
        <v>58</v>
      </c>
      <c r="B215" s="15">
        <v>7</v>
      </c>
      <c r="C215" s="14" t="s">
        <v>163</v>
      </c>
      <c r="D215" s="14" t="s">
        <v>165</v>
      </c>
      <c r="E215" s="13">
        <v>220</v>
      </c>
      <c r="F215" s="15" t="s">
        <v>164</v>
      </c>
      <c r="G215" s="15">
        <v>30</v>
      </c>
      <c r="H215" s="15">
        <v>9</v>
      </c>
      <c r="I215" s="15">
        <v>1</v>
      </c>
      <c r="J215" s="15">
        <f>(G215-H215-I215)</f>
        <v>20</v>
      </c>
      <c r="K215" s="47">
        <v>16</v>
      </c>
      <c r="L215" s="48">
        <v>0</v>
      </c>
      <c r="M215" s="49">
        <v>3</v>
      </c>
      <c r="N215" s="50">
        <v>1</v>
      </c>
      <c r="O215" s="51">
        <v>0</v>
      </c>
      <c r="P215" s="51">
        <v>0</v>
      </c>
      <c r="Q215" s="51">
        <v>0</v>
      </c>
      <c r="R215" s="51">
        <v>0</v>
      </c>
      <c r="S215" s="53">
        <f>J215-K215-L215-M215-N215-O215-P215-Q215</f>
        <v>0</v>
      </c>
      <c r="T215" s="69"/>
    </row>
    <row r="216" spans="1:20" ht="15">
      <c r="A216" s="50">
        <v>59</v>
      </c>
      <c r="B216" s="15">
        <v>8</v>
      </c>
      <c r="C216" s="14" t="s">
        <v>91</v>
      </c>
      <c r="D216" s="14" t="s">
        <v>81</v>
      </c>
      <c r="E216" s="13">
        <v>89</v>
      </c>
      <c r="F216" s="15" t="s">
        <v>54</v>
      </c>
      <c r="G216" s="15">
        <v>30</v>
      </c>
      <c r="H216" s="15">
        <v>9</v>
      </c>
      <c r="I216" s="15">
        <v>1</v>
      </c>
      <c r="J216" s="15">
        <f>(G216-H216-I216)</f>
        <v>20</v>
      </c>
      <c r="K216" s="47">
        <v>14</v>
      </c>
      <c r="L216" s="48">
        <v>6</v>
      </c>
      <c r="M216" s="49">
        <v>0</v>
      </c>
      <c r="N216" s="50">
        <v>0</v>
      </c>
      <c r="O216" s="51">
        <v>0</v>
      </c>
      <c r="P216" s="51">
        <v>0</v>
      </c>
      <c r="Q216" s="51">
        <v>0</v>
      </c>
      <c r="R216" s="51">
        <v>0</v>
      </c>
      <c r="S216" s="53">
        <f>J216-K216-L216-M216-N216-O216-P216-Q216</f>
        <v>0</v>
      </c>
      <c r="T216" s="69"/>
    </row>
    <row r="217" spans="1:20" ht="15">
      <c r="A217" s="50">
        <v>60</v>
      </c>
      <c r="B217" s="15">
        <v>9</v>
      </c>
      <c r="C217" s="109" t="s">
        <v>78</v>
      </c>
      <c r="D217" s="109" t="s">
        <v>20</v>
      </c>
      <c r="E217" s="13">
        <v>106</v>
      </c>
      <c r="F217" s="15" t="s">
        <v>144</v>
      </c>
      <c r="G217" s="15">
        <v>30</v>
      </c>
      <c r="H217" s="15">
        <v>4</v>
      </c>
      <c r="I217" s="15">
        <v>1</v>
      </c>
      <c r="J217" s="15">
        <f>(G217-H217-I217)</f>
        <v>25</v>
      </c>
      <c r="K217" s="47">
        <v>20</v>
      </c>
      <c r="L217" s="48">
        <v>5</v>
      </c>
      <c r="M217" s="49">
        <v>0</v>
      </c>
      <c r="N217" s="50">
        <v>0</v>
      </c>
      <c r="O217" s="51">
        <v>0</v>
      </c>
      <c r="P217" s="51">
        <v>0</v>
      </c>
      <c r="Q217" s="51">
        <v>0</v>
      </c>
      <c r="R217" s="51">
        <v>0</v>
      </c>
      <c r="S217" s="53">
        <f>J217-K217-L217-M217-N217-O217-P217-Q217</f>
        <v>0</v>
      </c>
      <c r="T217" s="69"/>
    </row>
    <row r="218" spans="1:20" ht="15">
      <c r="A218" s="50">
        <v>61</v>
      </c>
      <c r="B218" s="15">
        <v>10</v>
      </c>
      <c r="C218" s="14" t="s">
        <v>31</v>
      </c>
      <c r="D218" s="14" t="s">
        <v>32</v>
      </c>
      <c r="E218" s="13">
        <v>81</v>
      </c>
      <c r="F218" s="15" t="s">
        <v>21</v>
      </c>
      <c r="G218" s="15">
        <v>30</v>
      </c>
      <c r="H218" s="15">
        <v>9</v>
      </c>
      <c r="I218" s="15">
        <v>1</v>
      </c>
      <c r="J218" s="15">
        <f>(G218-H218-I218)</f>
        <v>20</v>
      </c>
      <c r="K218" s="47">
        <v>19</v>
      </c>
      <c r="L218" s="48">
        <v>1</v>
      </c>
      <c r="M218" s="49">
        <v>0</v>
      </c>
      <c r="N218" s="50">
        <v>0</v>
      </c>
      <c r="O218" s="51">
        <v>0</v>
      </c>
      <c r="P218" s="51">
        <v>0</v>
      </c>
      <c r="Q218" s="51">
        <v>0</v>
      </c>
      <c r="R218" s="51">
        <v>0</v>
      </c>
      <c r="S218" s="53">
        <f>J218-K218-L218-M218-N218-O218-P218-Q218</f>
        <v>0</v>
      </c>
      <c r="T218" s="69"/>
    </row>
    <row r="219" spans="2:18" ht="15.75" thickBot="1">
      <c r="B219" s="8"/>
      <c r="C219" s="7"/>
      <c r="D219" s="7"/>
      <c r="E219" s="6"/>
      <c r="F219" s="8"/>
      <c r="G219" s="8"/>
      <c r="H219" s="8"/>
      <c r="I219" s="8"/>
      <c r="J219" s="8"/>
      <c r="K219" s="54"/>
      <c r="L219" s="45"/>
      <c r="M219" s="55"/>
      <c r="N219" s="56"/>
      <c r="O219" s="63"/>
      <c r="P219" s="63"/>
      <c r="Q219" s="63"/>
      <c r="R219" s="63"/>
    </row>
    <row r="220" spans="3:20" ht="15.75" thickBot="1">
      <c r="C220" s="237" t="s">
        <v>194</v>
      </c>
      <c r="D220" s="238"/>
      <c r="E220" s="238"/>
      <c r="F220" s="238"/>
      <c r="G220" s="238"/>
      <c r="H220" s="238"/>
      <c r="I220" s="238"/>
      <c r="J220" s="238"/>
      <c r="K220" s="238"/>
      <c r="L220" s="238"/>
      <c r="M220" s="241"/>
      <c r="N220" s="239"/>
      <c r="O220" s="239"/>
      <c r="P220" s="239"/>
      <c r="Q220" s="239"/>
      <c r="R220" s="239"/>
      <c r="S220" s="240"/>
      <c r="T220" s="165"/>
    </row>
    <row r="221" spans="3:18" ht="15">
      <c r="C221" s="42"/>
      <c r="D221" s="4"/>
      <c r="E221" s="4"/>
      <c r="F221" s="4"/>
      <c r="G221" s="4"/>
      <c r="H221" s="4"/>
      <c r="I221" s="4"/>
      <c r="J221" s="4"/>
      <c r="K221" s="60"/>
      <c r="L221" s="4"/>
      <c r="N221" s="56"/>
      <c r="O221" s="52"/>
      <c r="P221" s="52"/>
      <c r="Q221" s="52"/>
      <c r="R221" s="52"/>
    </row>
    <row r="222" spans="1:20" ht="84">
      <c r="A222" s="50" t="s">
        <v>197</v>
      </c>
      <c r="B222" s="15" t="s">
        <v>198</v>
      </c>
      <c r="C222" s="155" t="s">
        <v>0</v>
      </c>
      <c r="D222" s="155" t="s">
        <v>1</v>
      </c>
      <c r="E222" s="156" t="s">
        <v>304</v>
      </c>
      <c r="F222" s="156" t="s">
        <v>305</v>
      </c>
      <c r="G222" s="156" t="s">
        <v>306</v>
      </c>
      <c r="H222" s="156" t="s">
        <v>307</v>
      </c>
      <c r="I222" s="156" t="s">
        <v>308</v>
      </c>
      <c r="J222" s="157" t="s">
        <v>309</v>
      </c>
      <c r="K222" s="158" t="s">
        <v>310</v>
      </c>
      <c r="L222" s="159" t="s">
        <v>199</v>
      </c>
      <c r="M222" s="160" t="s">
        <v>311</v>
      </c>
      <c r="N222" s="161" t="s">
        <v>312</v>
      </c>
      <c r="O222" s="161" t="s">
        <v>263</v>
      </c>
      <c r="P222" s="161" t="s">
        <v>313</v>
      </c>
      <c r="Q222" s="161" t="s">
        <v>314</v>
      </c>
      <c r="R222" s="161" t="s">
        <v>315</v>
      </c>
      <c r="S222" s="161"/>
      <c r="T222" s="162"/>
    </row>
    <row r="223" spans="2:18" ht="15">
      <c r="B223" s="8"/>
      <c r="C223" s="7"/>
      <c r="D223" s="7"/>
      <c r="E223" s="6"/>
      <c r="F223" s="8"/>
      <c r="G223" s="8"/>
      <c r="H223" s="8"/>
      <c r="I223" s="8"/>
      <c r="J223" s="8"/>
      <c r="K223" s="44"/>
      <c r="L223" s="45"/>
      <c r="M223" s="46"/>
      <c r="N223" s="56"/>
      <c r="O223" s="52"/>
      <c r="P223" s="52"/>
      <c r="Q223" s="52"/>
      <c r="R223" s="52"/>
    </row>
    <row r="224" spans="1:20" ht="15">
      <c r="A224" s="50">
        <v>62</v>
      </c>
      <c r="B224" s="15">
        <v>11</v>
      </c>
      <c r="C224" s="14" t="s">
        <v>229</v>
      </c>
      <c r="D224" s="14" t="s">
        <v>27</v>
      </c>
      <c r="E224" s="13">
        <v>260</v>
      </c>
      <c r="F224" s="15" t="s">
        <v>5</v>
      </c>
      <c r="G224" s="15">
        <v>30</v>
      </c>
      <c r="H224" s="15">
        <v>9</v>
      </c>
      <c r="I224" s="15">
        <v>1</v>
      </c>
      <c r="J224" s="15">
        <f>(G224-H224-I224)</f>
        <v>20</v>
      </c>
      <c r="K224" s="47">
        <v>14</v>
      </c>
      <c r="L224" s="48">
        <v>0</v>
      </c>
      <c r="M224" s="49">
        <v>0</v>
      </c>
      <c r="N224" s="50">
        <v>0</v>
      </c>
      <c r="O224" s="51">
        <v>0</v>
      </c>
      <c r="P224" s="51">
        <v>0</v>
      </c>
      <c r="Q224" s="51">
        <v>6</v>
      </c>
      <c r="R224" s="51">
        <v>0</v>
      </c>
      <c r="S224" s="53">
        <f>J224-K224-L224-M224-N224-O224-P224-Q224</f>
        <v>0</v>
      </c>
      <c r="T224" s="69"/>
    </row>
    <row r="225" spans="1:20" ht="15">
      <c r="A225" s="50">
        <v>63</v>
      </c>
      <c r="B225" s="15">
        <v>12</v>
      </c>
      <c r="C225" s="14" t="s">
        <v>114</v>
      </c>
      <c r="D225" s="14" t="s">
        <v>115</v>
      </c>
      <c r="E225" s="13">
        <v>45</v>
      </c>
      <c r="F225" s="15" t="s">
        <v>5</v>
      </c>
      <c r="G225" s="15">
        <v>30</v>
      </c>
      <c r="H225" s="15">
        <v>9</v>
      </c>
      <c r="I225" s="15">
        <v>1</v>
      </c>
      <c r="J225" s="15">
        <f>(G225-H225-I225)</f>
        <v>20</v>
      </c>
      <c r="K225" s="47">
        <v>17</v>
      </c>
      <c r="L225" s="48">
        <v>0</v>
      </c>
      <c r="M225" s="49">
        <v>0</v>
      </c>
      <c r="N225" s="50">
        <v>0</v>
      </c>
      <c r="O225" s="51">
        <v>0</v>
      </c>
      <c r="P225" s="51">
        <v>0</v>
      </c>
      <c r="Q225" s="51">
        <v>3</v>
      </c>
      <c r="R225" s="51">
        <v>0</v>
      </c>
      <c r="S225" s="53">
        <f>J225-K225-L225-M225-N225-O225-P225-Q225</f>
        <v>0</v>
      </c>
      <c r="T225" s="69"/>
    </row>
    <row r="226" spans="1:20" ht="15">
      <c r="A226" s="50">
        <v>64</v>
      </c>
      <c r="B226" s="15">
        <v>13</v>
      </c>
      <c r="C226" s="14" t="s">
        <v>146</v>
      </c>
      <c r="D226" s="14" t="s">
        <v>147</v>
      </c>
      <c r="E226" s="13">
        <v>92</v>
      </c>
      <c r="F226" s="15" t="s">
        <v>144</v>
      </c>
      <c r="G226" s="15">
        <v>30</v>
      </c>
      <c r="H226" s="15">
        <v>9</v>
      </c>
      <c r="I226" s="15">
        <v>1</v>
      </c>
      <c r="J226" s="15">
        <f>(G226-H226-I226)</f>
        <v>20</v>
      </c>
      <c r="K226" s="47">
        <v>16</v>
      </c>
      <c r="L226" s="48">
        <v>0</v>
      </c>
      <c r="M226" s="49">
        <v>1</v>
      </c>
      <c r="N226" s="50">
        <v>0</v>
      </c>
      <c r="O226" s="51">
        <v>0</v>
      </c>
      <c r="P226" s="51">
        <v>0</v>
      </c>
      <c r="Q226" s="51">
        <v>3</v>
      </c>
      <c r="R226" s="51">
        <v>0</v>
      </c>
      <c r="S226" s="53">
        <f>J226-K226-L226-M226-N226-O226-P226-Q226</f>
        <v>0</v>
      </c>
      <c r="T226" s="69"/>
    </row>
    <row r="227" spans="1:20" ht="15">
      <c r="A227" s="50">
        <v>65</v>
      </c>
      <c r="B227" s="15">
        <v>14</v>
      </c>
      <c r="C227" s="14" t="s">
        <v>230</v>
      </c>
      <c r="D227" s="14" t="s">
        <v>16</v>
      </c>
      <c r="E227" s="13">
        <v>532</v>
      </c>
      <c r="F227" s="15" t="s">
        <v>54</v>
      </c>
      <c r="G227" s="15">
        <v>30</v>
      </c>
      <c r="H227" s="15">
        <v>9</v>
      </c>
      <c r="I227" s="15">
        <v>1</v>
      </c>
      <c r="J227" s="15">
        <f>(G227-H227-I227)</f>
        <v>20</v>
      </c>
      <c r="K227" s="47">
        <v>15</v>
      </c>
      <c r="L227" s="48">
        <v>3</v>
      </c>
      <c r="M227" s="49">
        <v>2</v>
      </c>
      <c r="N227" s="50">
        <v>0</v>
      </c>
      <c r="O227" s="51">
        <v>0</v>
      </c>
      <c r="P227" s="51">
        <v>0</v>
      </c>
      <c r="Q227" s="51">
        <v>0</v>
      </c>
      <c r="R227" s="51">
        <v>0</v>
      </c>
      <c r="S227" s="53">
        <f>J227-K227-L227-M227-N227-O227-P227-Q227</f>
        <v>0</v>
      </c>
      <c r="T227" s="69"/>
    </row>
    <row r="228" spans="1:20" ht="15">
      <c r="A228" s="50">
        <v>66</v>
      </c>
      <c r="B228" s="15">
        <v>15</v>
      </c>
      <c r="C228" s="14" t="s">
        <v>175</v>
      </c>
      <c r="D228" s="14" t="s">
        <v>176</v>
      </c>
      <c r="E228" s="13">
        <v>531</v>
      </c>
      <c r="F228" s="15" t="s">
        <v>54</v>
      </c>
      <c r="G228" s="15">
        <v>30</v>
      </c>
      <c r="H228" s="15">
        <v>9</v>
      </c>
      <c r="I228" s="15">
        <v>1</v>
      </c>
      <c r="J228" s="15">
        <f>(G228-H228-I228)</f>
        <v>20</v>
      </c>
      <c r="K228" s="47">
        <v>16</v>
      </c>
      <c r="L228" s="48">
        <v>0</v>
      </c>
      <c r="M228" s="49">
        <v>0</v>
      </c>
      <c r="N228" s="50">
        <v>0</v>
      </c>
      <c r="O228" s="51">
        <v>0</v>
      </c>
      <c r="P228" s="51">
        <v>0</v>
      </c>
      <c r="Q228" s="51">
        <v>4</v>
      </c>
      <c r="R228" s="51">
        <v>0</v>
      </c>
      <c r="S228" s="53">
        <f>J228-K228-L228-M228-N228-O228-P228-Q228</f>
        <v>0</v>
      </c>
      <c r="T228" s="69"/>
    </row>
    <row r="229" spans="2:18" ht="15.75" thickBot="1">
      <c r="B229" s="8"/>
      <c r="C229" s="7"/>
      <c r="D229" s="7"/>
      <c r="E229" s="6"/>
      <c r="F229" s="8"/>
      <c r="G229" s="8"/>
      <c r="H229" s="8"/>
      <c r="I229" s="8"/>
      <c r="J229" s="8"/>
      <c r="K229" s="54"/>
      <c r="L229" s="45"/>
      <c r="M229" s="55"/>
      <c r="N229" s="56"/>
      <c r="O229" s="52"/>
      <c r="P229" s="52"/>
      <c r="Q229" s="52"/>
      <c r="R229" s="52"/>
    </row>
    <row r="230" spans="3:20" ht="15.75" thickBot="1">
      <c r="C230" s="237" t="s">
        <v>231</v>
      </c>
      <c r="D230" s="242"/>
      <c r="E230" s="242"/>
      <c r="F230" s="242"/>
      <c r="G230" s="242"/>
      <c r="H230" s="242"/>
      <c r="I230" s="242"/>
      <c r="J230" s="242"/>
      <c r="K230" s="242"/>
      <c r="L230" s="242"/>
      <c r="M230" s="242"/>
      <c r="N230" s="239"/>
      <c r="O230" s="239"/>
      <c r="P230" s="239"/>
      <c r="Q230" s="239"/>
      <c r="R230" s="239"/>
      <c r="S230" s="240"/>
      <c r="T230" s="165"/>
    </row>
    <row r="231" spans="3:18" ht="15">
      <c r="C231" s="42"/>
      <c r="D231" s="4"/>
      <c r="E231" s="4"/>
      <c r="F231" s="4"/>
      <c r="G231" s="4"/>
      <c r="H231" s="4"/>
      <c r="I231" s="4"/>
      <c r="J231" s="4"/>
      <c r="K231" s="60"/>
      <c r="L231" s="4"/>
      <c r="N231" s="56"/>
      <c r="O231" s="52"/>
      <c r="P231" s="52"/>
      <c r="Q231" s="52"/>
      <c r="R231" s="52"/>
    </row>
    <row r="232" spans="1:20" ht="84">
      <c r="A232" s="50" t="s">
        <v>197</v>
      </c>
      <c r="B232" s="15" t="s">
        <v>198</v>
      </c>
      <c r="C232" s="155" t="s">
        <v>0</v>
      </c>
      <c r="D232" s="155" t="s">
        <v>1</v>
      </c>
      <c r="E232" s="156" t="s">
        <v>304</v>
      </c>
      <c r="F232" s="156" t="s">
        <v>305</v>
      </c>
      <c r="G232" s="156" t="s">
        <v>306</v>
      </c>
      <c r="H232" s="156" t="s">
        <v>307</v>
      </c>
      <c r="I232" s="156" t="s">
        <v>308</v>
      </c>
      <c r="J232" s="157" t="s">
        <v>309</v>
      </c>
      <c r="K232" s="158" t="s">
        <v>310</v>
      </c>
      <c r="L232" s="159" t="s">
        <v>199</v>
      </c>
      <c r="M232" s="160" t="s">
        <v>311</v>
      </c>
      <c r="N232" s="161" t="s">
        <v>312</v>
      </c>
      <c r="O232" s="161" t="s">
        <v>263</v>
      </c>
      <c r="P232" s="161" t="s">
        <v>313</v>
      </c>
      <c r="Q232" s="161" t="s">
        <v>314</v>
      </c>
      <c r="R232" s="161" t="s">
        <v>315</v>
      </c>
      <c r="S232" s="161"/>
      <c r="T232" s="162"/>
    </row>
    <row r="233" spans="2:18" ht="15">
      <c r="B233" s="8"/>
      <c r="C233" s="7"/>
      <c r="D233" s="7"/>
      <c r="E233" s="6"/>
      <c r="F233" s="8"/>
      <c r="G233" s="8"/>
      <c r="H233" s="8"/>
      <c r="I233" s="8"/>
      <c r="J233" s="8"/>
      <c r="K233" s="54"/>
      <c r="L233" s="45"/>
      <c r="M233" s="55"/>
      <c r="N233" s="56"/>
      <c r="O233" s="52"/>
      <c r="P233" s="52"/>
      <c r="Q233" s="52"/>
      <c r="R233" s="52"/>
    </row>
    <row r="234" spans="1:20" ht="15">
      <c r="A234" s="50">
        <v>67</v>
      </c>
      <c r="B234" s="15">
        <v>16</v>
      </c>
      <c r="C234" s="14" t="s">
        <v>148</v>
      </c>
      <c r="D234" s="14" t="s">
        <v>149</v>
      </c>
      <c r="E234" s="13">
        <v>115</v>
      </c>
      <c r="F234" s="15" t="s">
        <v>5</v>
      </c>
      <c r="G234" s="15">
        <v>30</v>
      </c>
      <c r="H234" s="15">
        <v>9</v>
      </c>
      <c r="I234" s="15">
        <v>1</v>
      </c>
      <c r="J234" s="15">
        <f>(G234-H234-I234)</f>
        <v>20</v>
      </c>
      <c r="K234" s="47">
        <v>18</v>
      </c>
      <c r="L234" s="48">
        <v>1</v>
      </c>
      <c r="M234" s="49">
        <v>0</v>
      </c>
      <c r="N234" s="50">
        <v>0</v>
      </c>
      <c r="O234" s="51">
        <v>0</v>
      </c>
      <c r="P234" s="51">
        <v>0</v>
      </c>
      <c r="Q234" s="51">
        <v>1</v>
      </c>
      <c r="R234" s="51">
        <v>0</v>
      </c>
      <c r="S234" s="53">
        <f>J234-K234-L234-M234-N234-O234-P234-Q234</f>
        <v>0</v>
      </c>
      <c r="T234" s="69"/>
    </row>
    <row r="235" spans="1:20" ht="15">
      <c r="A235" s="50">
        <v>68</v>
      </c>
      <c r="B235" s="15">
        <v>17</v>
      </c>
      <c r="C235" s="14" t="s">
        <v>158</v>
      </c>
      <c r="D235" s="14" t="s">
        <v>159</v>
      </c>
      <c r="E235" s="13">
        <v>116</v>
      </c>
      <c r="F235" s="15" t="s">
        <v>54</v>
      </c>
      <c r="G235" s="15">
        <v>30</v>
      </c>
      <c r="H235" s="15">
        <v>9</v>
      </c>
      <c r="I235" s="15">
        <v>1</v>
      </c>
      <c r="J235" s="15">
        <f>(G235-H235-I235)</f>
        <v>20</v>
      </c>
      <c r="K235" s="47">
        <v>18</v>
      </c>
      <c r="L235" s="48">
        <v>2</v>
      </c>
      <c r="M235" s="49">
        <v>0</v>
      </c>
      <c r="N235" s="50">
        <v>0</v>
      </c>
      <c r="O235" s="51">
        <v>0</v>
      </c>
      <c r="P235" s="51">
        <v>0</v>
      </c>
      <c r="Q235" s="51">
        <v>0</v>
      </c>
      <c r="R235" s="51">
        <v>0</v>
      </c>
      <c r="S235" s="53">
        <f>J235-K235-L235-M235-N235-O235-P235-Q235</f>
        <v>0</v>
      </c>
      <c r="T235" s="69"/>
    </row>
    <row r="236" spans="2:18" ht="15">
      <c r="B236" s="8"/>
      <c r="C236" s="7"/>
      <c r="D236" s="7"/>
      <c r="E236" s="6"/>
      <c r="F236" s="8"/>
      <c r="G236" s="8"/>
      <c r="H236" s="8"/>
      <c r="I236" s="8"/>
      <c r="J236" s="8"/>
      <c r="K236" s="54"/>
      <c r="L236" s="45"/>
      <c r="M236" s="55"/>
      <c r="N236" s="56"/>
      <c r="O236" s="52"/>
      <c r="P236" s="52"/>
      <c r="Q236" s="52"/>
      <c r="R236" s="52"/>
    </row>
    <row r="237" spans="2:18" ht="15.75" thickBot="1">
      <c r="B237" s="8"/>
      <c r="C237" s="7"/>
      <c r="D237" s="7"/>
      <c r="E237" s="6"/>
      <c r="F237" s="8"/>
      <c r="G237" s="8"/>
      <c r="H237" s="8"/>
      <c r="I237" s="8"/>
      <c r="J237" s="8"/>
      <c r="K237" s="54"/>
      <c r="L237" s="45"/>
      <c r="M237" s="55"/>
      <c r="N237" s="56"/>
      <c r="O237" s="52"/>
      <c r="P237" s="52"/>
      <c r="Q237" s="52"/>
      <c r="R237" s="52"/>
    </row>
    <row r="238" spans="3:20" ht="15.75" thickBot="1">
      <c r="C238" s="237" t="s">
        <v>232</v>
      </c>
      <c r="D238" s="238"/>
      <c r="E238" s="238"/>
      <c r="F238" s="238"/>
      <c r="G238" s="238"/>
      <c r="H238" s="238"/>
      <c r="I238" s="238"/>
      <c r="J238" s="238"/>
      <c r="K238" s="238"/>
      <c r="L238" s="238"/>
      <c r="M238" s="241"/>
      <c r="N238" s="239"/>
      <c r="O238" s="239"/>
      <c r="P238" s="239"/>
      <c r="Q238" s="239"/>
      <c r="R238" s="239"/>
      <c r="S238" s="240"/>
      <c r="T238" s="165"/>
    </row>
    <row r="239" spans="3:18" ht="15">
      <c r="C239" s="42"/>
      <c r="D239" s="4"/>
      <c r="E239" s="4"/>
      <c r="F239" s="4"/>
      <c r="G239" s="4"/>
      <c r="H239" s="4"/>
      <c r="I239" s="4"/>
      <c r="J239" s="4"/>
      <c r="K239" s="60"/>
      <c r="L239" s="4"/>
      <c r="N239" s="56"/>
      <c r="O239" s="52"/>
      <c r="P239" s="52"/>
      <c r="Q239" s="52"/>
      <c r="R239" s="52"/>
    </row>
    <row r="240" spans="1:20" ht="84">
      <c r="A240" s="50" t="s">
        <v>197</v>
      </c>
      <c r="B240" s="15" t="s">
        <v>198</v>
      </c>
      <c r="C240" s="155" t="s">
        <v>0</v>
      </c>
      <c r="D240" s="155" t="s">
        <v>1</v>
      </c>
      <c r="E240" s="156" t="s">
        <v>304</v>
      </c>
      <c r="F240" s="156" t="s">
        <v>305</v>
      </c>
      <c r="G240" s="156" t="s">
        <v>306</v>
      </c>
      <c r="H240" s="156" t="s">
        <v>307</v>
      </c>
      <c r="I240" s="156" t="s">
        <v>308</v>
      </c>
      <c r="J240" s="157" t="s">
        <v>309</v>
      </c>
      <c r="K240" s="158" t="s">
        <v>310</v>
      </c>
      <c r="L240" s="159" t="s">
        <v>199</v>
      </c>
      <c r="M240" s="160" t="s">
        <v>311</v>
      </c>
      <c r="N240" s="161" t="s">
        <v>312</v>
      </c>
      <c r="O240" s="161" t="s">
        <v>263</v>
      </c>
      <c r="P240" s="161" t="s">
        <v>313</v>
      </c>
      <c r="Q240" s="161" t="s">
        <v>314</v>
      </c>
      <c r="R240" s="161" t="s">
        <v>315</v>
      </c>
      <c r="S240" s="161"/>
      <c r="T240" s="162"/>
    </row>
    <row r="241" spans="2:18" ht="15">
      <c r="B241" s="8"/>
      <c r="C241" s="7"/>
      <c r="D241" s="7"/>
      <c r="E241" s="6"/>
      <c r="F241" s="8"/>
      <c r="G241" s="8"/>
      <c r="H241" s="8"/>
      <c r="I241" s="8"/>
      <c r="J241" s="8"/>
      <c r="K241" s="54"/>
      <c r="L241" s="45"/>
      <c r="M241" s="55"/>
      <c r="N241" s="56"/>
      <c r="O241" s="52"/>
      <c r="P241" s="52"/>
      <c r="Q241" s="52"/>
      <c r="R241" s="52"/>
    </row>
    <row r="242" spans="1:20" ht="15">
      <c r="A242" s="50">
        <v>69</v>
      </c>
      <c r="B242" s="15">
        <v>18</v>
      </c>
      <c r="C242" s="14" t="s">
        <v>78</v>
      </c>
      <c r="D242" s="14" t="s">
        <v>81</v>
      </c>
      <c r="E242" s="13">
        <v>109</v>
      </c>
      <c r="F242" s="15" t="s">
        <v>5</v>
      </c>
      <c r="G242" s="15">
        <v>30</v>
      </c>
      <c r="H242" s="15">
        <v>9</v>
      </c>
      <c r="I242" s="15">
        <v>1</v>
      </c>
      <c r="J242" s="15">
        <f>(G242-H242-I242)</f>
        <v>20</v>
      </c>
      <c r="K242" s="47">
        <v>9</v>
      </c>
      <c r="L242" s="48">
        <v>9</v>
      </c>
      <c r="M242" s="49">
        <v>2</v>
      </c>
      <c r="N242" s="50">
        <v>0</v>
      </c>
      <c r="O242" s="51">
        <v>0</v>
      </c>
      <c r="P242" s="51">
        <v>0</v>
      </c>
      <c r="Q242" s="51">
        <v>0</v>
      </c>
      <c r="R242" s="51">
        <v>0</v>
      </c>
      <c r="S242" s="53">
        <f>J242-K242-L242-M242-N242-O242-P242-Q242</f>
        <v>0</v>
      </c>
      <c r="T242" s="69"/>
    </row>
    <row r="243" spans="2:18" ht="15.75" thickBot="1">
      <c r="B243" s="8"/>
      <c r="C243" s="7"/>
      <c r="D243" s="7"/>
      <c r="E243" s="6"/>
      <c r="F243" s="8"/>
      <c r="G243" s="8"/>
      <c r="H243" s="8"/>
      <c r="I243" s="8"/>
      <c r="J243" s="8"/>
      <c r="K243" s="54"/>
      <c r="L243" s="45"/>
      <c r="M243" s="55"/>
      <c r="N243" s="56"/>
      <c r="O243" s="52"/>
      <c r="P243" s="52"/>
      <c r="Q243" s="52"/>
      <c r="R243" s="52"/>
    </row>
    <row r="244" spans="3:20" ht="15.75" thickBot="1">
      <c r="C244" s="237" t="s">
        <v>233</v>
      </c>
      <c r="D244" s="238"/>
      <c r="E244" s="238"/>
      <c r="F244" s="238"/>
      <c r="G244" s="238"/>
      <c r="H244" s="238"/>
      <c r="I244" s="238"/>
      <c r="J244" s="238"/>
      <c r="K244" s="238"/>
      <c r="L244" s="238"/>
      <c r="M244" s="241"/>
      <c r="N244" s="239"/>
      <c r="O244" s="239"/>
      <c r="P244" s="239"/>
      <c r="Q244" s="239"/>
      <c r="R244" s="239"/>
      <c r="S244" s="240"/>
      <c r="T244" s="165"/>
    </row>
    <row r="245" spans="3:18" ht="15">
      <c r="C245" s="42"/>
      <c r="D245" s="4"/>
      <c r="E245" s="4"/>
      <c r="F245" s="4"/>
      <c r="G245" s="4"/>
      <c r="H245" s="4"/>
      <c r="I245" s="4"/>
      <c r="J245" s="4"/>
      <c r="K245" s="60"/>
      <c r="L245" s="4"/>
      <c r="N245" s="56"/>
      <c r="O245" s="52"/>
      <c r="P245" s="52"/>
      <c r="Q245" s="52"/>
      <c r="R245" s="52"/>
    </row>
    <row r="246" spans="1:20" ht="84">
      <c r="A246" s="50" t="s">
        <v>197</v>
      </c>
      <c r="B246" s="15" t="s">
        <v>198</v>
      </c>
      <c r="C246" s="155" t="s">
        <v>0</v>
      </c>
      <c r="D246" s="155" t="s">
        <v>1</v>
      </c>
      <c r="E246" s="156" t="s">
        <v>304</v>
      </c>
      <c r="F246" s="156" t="s">
        <v>305</v>
      </c>
      <c r="G246" s="156" t="s">
        <v>306</v>
      </c>
      <c r="H246" s="156" t="s">
        <v>307</v>
      </c>
      <c r="I246" s="156" t="s">
        <v>308</v>
      </c>
      <c r="J246" s="157" t="s">
        <v>309</v>
      </c>
      <c r="K246" s="158" t="s">
        <v>310</v>
      </c>
      <c r="L246" s="159" t="s">
        <v>199</v>
      </c>
      <c r="M246" s="160" t="s">
        <v>311</v>
      </c>
      <c r="N246" s="161" t="s">
        <v>312</v>
      </c>
      <c r="O246" s="161" t="s">
        <v>263</v>
      </c>
      <c r="P246" s="161" t="s">
        <v>313</v>
      </c>
      <c r="Q246" s="161" t="s">
        <v>314</v>
      </c>
      <c r="R246" s="161" t="s">
        <v>315</v>
      </c>
      <c r="S246" s="161"/>
      <c r="T246" s="162"/>
    </row>
    <row r="247" spans="2:18" ht="15">
      <c r="B247" s="8"/>
      <c r="C247" s="7"/>
      <c r="D247" s="7"/>
      <c r="E247" s="6"/>
      <c r="F247" s="8"/>
      <c r="G247" s="8"/>
      <c r="H247" s="8"/>
      <c r="I247" s="8"/>
      <c r="J247" s="8"/>
      <c r="K247" s="54"/>
      <c r="L247" s="45"/>
      <c r="M247" s="55"/>
      <c r="N247" s="56"/>
      <c r="O247" s="52"/>
      <c r="P247" s="52"/>
      <c r="Q247" s="52"/>
      <c r="R247" s="52"/>
    </row>
    <row r="248" spans="1:20" ht="15">
      <c r="A248" s="50">
        <v>70</v>
      </c>
      <c r="B248" s="15">
        <v>19</v>
      </c>
      <c r="C248" s="109" t="s">
        <v>61</v>
      </c>
      <c r="D248" s="109" t="s">
        <v>62</v>
      </c>
      <c r="E248" s="13">
        <v>95</v>
      </c>
      <c r="F248" s="15" t="s">
        <v>89</v>
      </c>
      <c r="G248" s="15">
        <v>30</v>
      </c>
      <c r="H248" s="15">
        <v>22</v>
      </c>
      <c r="I248" s="15">
        <v>0</v>
      </c>
      <c r="J248" s="15">
        <f>(G248-H248-I248)</f>
        <v>8</v>
      </c>
      <c r="K248" s="47">
        <v>5</v>
      </c>
      <c r="L248" s="48">
        <v>3</v>
      </c>
      <c r="M248" s="49">
        <v>0</v>
      </c>
      <c r="N248" s="50">
        <v>0</v>
      </c>
      <c r="O248" s="51">
        <v>0</v>
      </c>
      <c r="P248" s="51">
        <v>0</v>
      </c>
      <c r="Q248" s="51">
        <v>0</v>
      </c>
      <c r="R248" s="51">
        <v>0</v>
      </c>
      <c r="S248" s="53">
        <f>J248-K248-L248-M248-N248-O248-P248-Q248</f>
        <v>0</v>
      </c>
      <c r="T248" s="69"/>
    </row>
    <row r="249" spans="2:25" ht="15.75" thickBot="1">
      <c r="B249" s="8"/>
      <c r="C249" s="7"/>
      <c r="D249" s="7"/>
      <c r="E249" s="6"/>
      <c r="F249" s="8"/>
      <c r="G249" s="8"/>
      <c r="H249" s="8"/>
      <c r="I249" s="8"/>
      <c r="J249" s="8"/>
      <c r="K249" s="54"/>
      <c r="L249" s="45"/>
      <c r="M249" s="55"/>
      <c r="N249" s="56"/>
      <c r="O249" s="52"/>
      <c r="P249" s="52"/>
      <c r="Q249" s="52"/>
      <c r="R249" s="52"/>
      <c r="U249" s="190"/>
      <c r="V249" s="190"/>
      <c r="W249" s="190"/>
      <c r="X249" s="190"/>
      <c r="Y249" s="190"/>
    </row>
    <row r="250" spans="3:25" ht="15.75" thickBot="1">
      <c r="C250" s="237" t="s">
        <v>195</v>
      </c>
      <c r="D250" s="238"/>
      <c r="E250" s="238"/>
      <c r="F250" s="238"/>
      <c r="G250" s="238"/>
      <c r="H250" s="238"/>
      <c r="I250" s="238"/>
      <c r="J250" s="238"/>
      <c r="K250" s="238"/>
      <c r="L250" s="238"/>
      <c r="M250" s="241"/>
      <c r="N250" s="239"/>
      <c r="O250" s="239"/>
      <c r="P250" s="239"/>
      <c r="Q250" s="239"/>
      <c r="R250" s="239"/>
      <c r="S250" s="240"/>
      <c r="T250" s="165"/>
      <c r="U250" s="229" t="s">
        <v>292</v>
      </c>
      <c r="V250" s="229" t="s">
        <v>300</v>
      </c>
      <c r="W250" s="229" t="s">
        <v>301</v>
      </c>
      <c r="X250" s="232" t="s">
        <v>302</v>
      </c>
      <c r="Y250" s="229" t="s">
        <v>303</v>
      </c>
    </row>
    <row r="251" spans="3:25" ht="15">
      <c r="C251" s="42"/>
      <c r="D251" s="4"/>
      <c r="E251" s="4"/>
      <c r="F251" s="4"/>
      <c r="G251" s="4"/>
      <c r="H251" s="4"/>
      <c r="I251" s="4"/>
      <c r="J251" s="4"/>
      <c r="K251" s="60"/>
      <c r="L251" s="4"/>
      <c r="N251" s="56"/>
      <c r="O251" s="52"/>
      <c r="P251" s="52"/>
      <c r="Q251" s="52"/>
      <c r="R251" s="52"/>
      <c r="U251" s="230"/>
      <c r="V251" s="230"/>
      <c r="W251" s="230"/>
      <c r="X251" s="233"/>
      <c r="Y251" s="230"/>
    </row>
    <row r="252" spans="1:25" ht="84">
      <c r="A252" s="50" t="s">
        <v>197</v>
      </c>
      <c r="B252" s="15" t="s">
        <v>198</v>
      </c>
      <c r="C252" s="155" t="s">
        <v>0</v>
      </c>
      <c r="D252" s="155" t="s">
        <v>1</v>
      </c>
      <c r="E252" s="156" t="s">
        <v>304</v>
      </c>
      <c r="F252" s="156" t="s">
        <v>305</v>
      </c>
      <c r="G252" s="156" t="s">
        <v>306</v>
      </c>
      <c r="H252" s="156" t="s">
        <v>307</v>
      </c>
      <c r="I252" s="156" t="s">
        <v>308</v>
      </c>
      <c r="J252" s="157" t="s">
        <v>309</v>
      </c>
      <c r="K252" s="158" t="s">
        <v>310</v>
      </c>
      <c r="L252" s="159" t="s">
        <v>199</v>
      </c>
      <c r="M252" s="160" t="s">
        <v>311</v>
      </c>
      <c r="N252" s="161" t="s">
        <v>312</v>
      </c>
      <c r="O252" s="161" t="s">
        <v>263</v>
      </c>
      <c r="P252" s="161" t="s">
        <v>313</v>
      </c>
      <c r="Q252" s="161" t="s">
        <v>314</v>
      </c>
      <c r="R252" s="161" t="s">
        <v>315</v>
      </c>
      <c r="S252" s="161"/>
      <c r="T252" s="162"/>
      <c r="U252" s="230"/>
      <c r="V252" s="230"/>
      <c r="W252" s="230"/>
      <c r="X252" s="233"/>
      <c r="Y252" s="230"/>
    </row>
    <row r="253" spans="1:25" ht="15">
      <c r="A253" s="56"/>
      <c r="B253" s="8"/>
      <c r="C253" s="7"/>
      <c r="D253" s="7"/>
      <c r="E253" s="6"/>
      <c r="F253" s="8"/>
      <c r="G253" s="8"/>
      <c r="H253" s="8"/>
      <c r="I253" s="8"/>
      <c r="J253" s="9"/>
      <c r="K253" s="44"/>
      <c r="L253" s="10"/>
      <c r="M253" s="11"/>
      <c r="N253" s="76"/>
      <c r="O253" s="76"/>
      <c r="P253" s="76"/>
      <c r="Q253" s="76"/>
      <c r="R253" s="76"/>
      <c r="U253" s="230"/>
      <c r="V253" s="230"/>
      <c r="W253" s="230"/>
      <c r="X253" s="233"/>
      <c r="Y253" s="230"/>
    </row>
    <row r="254" spans="1:25" ht="15">
      <c r="A254" s="50">
        <v>71</v>
      </c>
      <c r="B254" s="85">
        <v>20</v>
      </c>
      <c r="C254" s="94" t="s">
        <v>116</v>
      </c>
      <c r="D254" s="94" t="s">
        <v>43</v>
      </c>
      <c r="E254" s="84">
        <v>9997</v>
      </c>
      <c r="F254" s="85" t="s">
        <v>225</v>
      </c>
      <c r="G254" s="15">
        <v>30</v>
      </c>
      <c r="H254" s="15">
        <v>9</v>
      </c>
      <c r="I254" s="15">
        <v>1</v>
      </c>
      <c r="J254" s="15">
        <f>(G254-H254-I254)</f>
        <v>20</v>
      </c>
      <c r="K254" s="47">
        <v>20</v>
      </c>
      <c r="L254" s="48">
        <v>0</v>
      </c>
      <c r="M254" s="49">
        <v>0</v>
      </c>
      <c r="N254" s="50">
        <v>0</v>
      </c>
      <c r="O254" s="51">
        <v>0</v>
      </c>
      <c r="P254" s="51">
        <v>0</v>
      </c>
      <c r="Q254" s="51">
        <v>0</v>
      </c>
      <c r="R254" s="51">
        <v>0</v>
      </c>
      <c r="S254" s="53">
        <f>J254-K254-L254-M254-N254-O254-P254-Q254</f>
        <v>0</v>
      </c>
      <c r="T254" s="69"/>
      <c r="U254" s="230"/>
      <c r="V254" s="230"/>
      <c r="W254" s="230"/>
      <c r="X254" s="233"/>
      <c r="Y254" s="230"/>
    </row>
    <row r="255" spans="1:25" ht="15">
      <c r="A255" s="50">
        <v>72</v>
      </c>
      <c r="B255" s="85">
        <v>21</v>
      </c>
      <c r="C255" s="209" t="s">
        <v>279</v>
      </c>
      <c r="D255" s="209" t="s">
        <v>19</v>
      </c>
      <c r="E255" s="84">
        <v>1014</v>
      </c>
      <c r="F255" s="85" t="s">
        <v>225</v>
      </c>
      <c r="G255" s="15">
        <v>30</v>
      </c>
      <c r="H255" s="15">
        <v>17</v>
      </c>
      <c r="I255" s="15">
        <v>1</v>
      </c>
      <c r="J255" s="15">
        <v>11</v>
      </c>
      <c r="K255" s="47">
        <v>11</v>
      </c>
      <c r="L255" s="48">
        <v>0</v>
      </c>
      <c r="M255" s="49">
        <v>0</v>
      </c>
      <c r="N255" s="50">
        <v>0</v>
      </c>
      <c r="O255" s="51">
        <v>0</v>
      </c>
      <c r="P255" s="51">
        <v>0</v>
      </c>
      <c r="Q255" s="51">
        <v>0</v>
      </c>
      <c r="R255" s="51">
        <v>0</v>
      </c>
      <c r="S255" s="53">
        <f>J255-K255-L255-M255-N255-O255-P255-Q255</f>
        <v>0</v>
      </c>
      <c r="T255" s="69"/>
      <c r="U255" s="230"/>
      <c r="V255" s="230"/>
      <c r="W255" s="230"/>
      <c r="X255" s="233"/>
      <c r="Y255" s="230"/>
    </row>
    <row r="256" spans="1:25" ht="15">
      <c r="A256" s="50">
        <v>73</v>
      </c>
      <c r="B256" s="85">
        <v>22</v>
      </c>
      <c r="C256" s="209" t="s">
        <v>280</v>
      </c>
      <c r="D256" s="209" t="s">
        <v>281</v>
      </c>
      <c r="E256" s="84">
        <v>1022</v>
      </c>
      <c r="F256" s="85" t="s">
        <v>225</v>
      </c>
      <c r="G256" s="15">
        <v>30</v>
      </c>
      <c r="H256" s="15">
        <v>17</v>
      </c>
      <c r="I256" s="15">
        <v>1</v>
      </c>
      <c r="J256" s="15">
        <f>(G256-H256-I256)</f>
        <v>12</v>
      </c>
      <c r="K256" s="47">
        <v>12</v>
      </c>
      <c r="L256" s="48">
        <v>0</v>
      </c>
      <c r="M256" s="49">
        <v>0</v>
      </c>
      <c r="N256" s="50">
        <v>0</v>
      </c>
      <c r="O256" s="51">
        <v>0</v>
      </c>
      <c r="P256" s="51">
        <v>0</v>
      </c>
      <c r="Q256" s="51">
        <v>0</v>
      </c>
      <c r="R256" s="51">
        <v>0</v>
      </c>
      <c r="S256" s="53">
        <f>J256-K256-L256-M256-N256-O256-P256-Q256</f>
        <v>0</v>
      </c>
      <c r="T256" s="69"/>
      <c r="U256" s="230"/>
      <c r="V256" s="230"/>
      <c r="W256" s="230"/>
      <c r="X256" s="233"/>
      <c r="Y256" s="230"/>
    </row>
    <row r="257" spans="1:25" ht="15">
      <c r="A257" s="50">
        <v>74</v>
      </c>
      <c r="B257" s="85">
        <v>23</v>
      </c>
      <c r="C257" s="94" t="s">
        <v>98</v>
      </c>
      <c r="D257" s="94" t="s">
        <v>282</v>
      </c>
      <c r="E257" s="84">
        <v>1010</v>
      </c>
      <c r="F257" s="85" t="s">
        <v>225</v>
      </c>
      <c r="G257" s="15">
        <v>30</v>
      </c>
      <c r="H257" s="15">
        <v>9</v>
      </c>
      <c r="I257" s="15">
        <v>1</v>
      </c>
      <c r="J257" s="15">
        <f>(G257-H257-I257)</f>
        <v>20</v>
      </c>
      <c r="K257" s="47">
        <v>14</v>
      </c>
      <c r="L257" s="48">
        <v>6</v>
      </c>
      <c r="M257" s="49">
        <v>0</v>
      </c>
      <c r="N257" s="50">
        <v>0</v>
      </c>
      <c r="O257" s="51">
        <v>0</v>
      </c>
      <c r="P257" s="51">
        <v>0</v>
      </c>
      <c r="Q257" s="51">
        <v>0</v>
      </c>
      <c r="R257" s="51">
        <v>0</v>
      </c>
      <c r="S257" s="53">
        <f>J257-K257-L257-M257-N257-O257-P257-Q257</f>
        <v>0</v>
      </c>
      <c r="T257" s="69"/>
      <c r="U257" s="230"/>
      <c r="V257" s="230"/>
      <c r="W257" s="230"/>
      <c r="X257" s="233"/>
      <c r="Y257" s="230"/>
    </row>
    <row r="258" spans="1:25" ht="15.75" thickBot="1">
      <c r="A258" s="50">
        <v>75</v>
      </c>
      <c r="B258" s="85">
        <v>24</v>
      </c>
      <c r="C258" s="94" t="s">
        <v>283</v>
      </c>
      <c r="D258" s="94" t="s">
        <v>180</v>
      </c>
      <c r="E258" s="84">
        <v>1009</v>
      </c>
      <c r="F258" s="85" t="s">
        <v>225</v>
      </c>
      <c r="G258" s="15">
        <v>30</v>
      </c>
      <c r="H258" s="15">
        <v>9</v>
      </c>
      <c r="I258" s="15">
        <v>1</v>
      </c>
      <c r="J258" s="15">
        <f>(G258-H258-I258)</f>
        <v>20</v>
      </c>
      <c r="K258" s="47">
        <v>14</v>
      </c>
      <c r="L258" s="48">
        <v>6</v>
      </c>
      <c r="M258" s="49">
        <v>0</v>
      </c>
      <c r="N258" s="50">
        <v>0</v>
      </c>
      <c r="O258" s="51">
        <v>0</v>
      </c>
      <c r="P258" s="51">
        <v>0</v>
      </c>
      <c r="Q258" s="51">
        <v>0</v>
      </c>
      <c r="R258" s="51">
        <v>0</v>
      </c>
      <c r="S258" s="53">
        <f>J258-K258-L258-M258-N258-O258-P258-Q258</f>
        <v>0</v>
      </c>
      <c r="T258" s="69"/>
      <c r="U258" s="231"/>
      <c r="V258" s="231"/>
      <c r="W258" s="231"/>
      <c r="X258" s="234"/>
      <c r="Y258" s="231"/>
    </row>
    <row r="259" spans="2:18" ht="15.75" thickBot="1">
      <c r="B259" s="8"/>
      <c r="C259" s="7"/>
      <c r="D259" s="7"/>
      <c r="E259" s="6"/>
      <c r="F259" s="8"/>
      <c r="G259" s="8"/>
      <c r="H259" s="8"/>
      <c r="I259" s="8"/>
      <c r="J259" s="8"/>
      <c r="K259" s="54"/>
      <c r="L259" s="45"/>
      <c r="M259" s="55"/>
      <c r="N259" s="56"/>
      <c r="O259" s="52"/>
      <c r="P259" s="52"/>
      <c r="Q259" s="52"/>
      <c r="R259" s="52"/>
    </row>
    <row r="260" spans="1:25" s="177" customFormat="1" ht="49.5" thickBot="1">
      <c r="A260" s="166">
        <v>75</v>
      </c>
      <c r="B260" s="166">
        <v>24</v>
      </c>
      <c r="C260" s="227" t="s">
        <v>234</v>
      </c>
      <c r="D260" s="228"/>
      <c r="E260" s="186"/>
      <c r="J260" s="169">
        <f aca="true" t="shared" si="3" ref="J260:S260">SUM(J194:J258)</f>
        <v>456</v>
      </c>
      <c r="K260" s="170">
        <f t="shared" si="3"/>
        <v>382</v>
      </c>
      <c r="L260" s="171">
        <f t="shared" si="3"/>
        <v>48</v>
      </c>
      <c r="M260" s="171">
        <f t="shared" si="3"/>
        <v>8</v>
      </c>
      <c r="N260" s="171">
        <f t="shared" si="3"/>
        <v>1</v>
      </c>
      <c r="O260" s="171">
        <f t="shared" si="3"/>
        <v>0</v>
      </c>
      <c r="P260" s="171">
        <f t="shared" si="3"/>
        <v>0</v>
      </c>
      <c r="Q260" s="170">
        <f t="shared" si="3"/>
        <v>17</v>
      </c>
      <c r="R260" s="170">
        <f t="shared" si="3"/>
        <v>0</v>
      </c>
      <c r="S260" s="170">
        <f t="shared" si="3"/>
        <v>0</v>
      </c>
      <c r="T260" s="170"/>
      <c r="U260" s="173">
        <f>J260</f>
        <v>456</v>
      </c>
      <c r="V260" s="174">
        <f>L260+M260+N260+O260+P260</f>
        <v>57</v>
      </c>
      <c r="W260" s="126">
        <f>U260-V260</f>
        <v>399</v>
      </c>
      <c r="X260" s="175">
        <f>(U260-V260)/ABS(U260)</f>
        <v>0.875</v>
      </c>
      <c r="Y260" s="176">
        <f>V260/U260%</f>
        <v>12.500000000000002</v>
      </c>
    </row>
    <row r="261" spans="1:25" s="18" customFormat="1" ht="15.75">
      <c r="A261" s="136"/>
      <c r="B261" s="136"/>
      <c r="C261" s="137"/>
      <c r="D261" s="138"/>
      <c r="E261" s="93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87"/>
      <c r="V261" s="187"/>
      <c r="W261" s="187"/>
      <c r="X261" s="188"/>
      <c r="Y261" s="189"/>
    </row>
    <row r="262" spans="2:18" ht="15.75" thickBot="1">
      <c r="B262" s="8"/>
      <c r="C262" s="7"/>
      <c r="D262" s="7"/>
      <c r="E262" s="6"/>
      <c r="F262" s="8"/>
      <c r="G262" s="8"/>
      <c r="H262" s="8"/>
      <c r="I262" s="8"/>
      <c r="J262" s="8"/>
      <c r="K262" s="54"/>
      <c r="L262" s="45"/>
      <c r="M262" s="55"/>
      <c r="N262" s="56"/>
      <c r="O262" s="63"/>
      <c r="P262" s="63"/>
      <c r="Q262" s="63"/>
      <c r="R262" s="63"/>
    </row>
    <row r="263" spans="2:25" ht="32.25" thickBot="1">
      <c r="B263" s="140"/>
      <c r="C263" s="224" t="s">
        <v>267</v>
      </c>
      <c r="D263" s="225"/>
      <c r="E263" s="225"/>
      <c r="F263" s="225"/>
      <c r="G263" s="225"/>
      <c r="H263" s="225"/>
      <c r="I263" s="225"/>
      <c r="J263" s="225"/>
      <c r="K263" s="225"/>
      <c r="L263" s="225"/>
      <c r="M263" s="225"/>
      <c r="N263" s="225"/>
      <c r="O263" s="225"/>
      <c r="P263" s="225"/>
      <c r="Q263" s="225"/>
      <c r="R263" s="225"/>
      <c r="S263" s="225"/>
      <c r="T263" s="225"/>
      <c r="U263" s="225"/>
      <c r="V263" s="225"/>
      <c r="W263" s="225"/>
      <c r="X263" s="225"/>
      <c r="Y263" s="226"/>
    </row>
    <row r="264" spans="2:15" ht="18"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</row>
    <row r="265" spans="1:25" s="219" customFormat="1" ht="142.5">
      <c r="A265" s="213" t="s">
        <v>261</v>
      </c>
      <c r="B265" s="214" t="s">
        <v>262</v>
      </c>
      <c r="C265" s="214" t="s">
        <v>0</v>
      </c>
      <c r="D265" s="214" t="s">
        <v>1</v>
      </c>
      <c r="E265" s="214" t="s">
        <v>287</v>
      </c>
      <c r="F265" s="214" t="s">
        <v>288</v>
      </c>
      <c r="G265" s="214" t="s">
        <v>289</v>
      </c>
      <c r="H265" s="214" t="s">
        <v>290</v>
      </c>
      <c r="I265" s="214" t="s">
        <v>291</v>
      </c>
      <c r="J265" s="214" t="s">
        <v>292</v>
      </c>
      <c r="K265" s="212" t="s">
        <v>293</v>
      </c>
      <c r="L265" s="215" t="s">
        <v>294</v>
      </c>
      <c r="M265" s="216" t="s">
        <v>295</v>
      </c>
      <c r="N265" s="217" t="s">
        <v>296</v>
      </c>
      <c r="O265" s="217" t="s">
        <v>263</v>
      </c>
      <c r="P265" s="217" t="s">
        <v>297</v>
      </c>
      <c r="Q265" s="217" t="s">
        <v>298</v>
      </c>
      <c r="R265" s="217" t="s">
        <v>299</v>
      </c>
      <c r="S265" s="217"/>
      <c r="T265" s="217"/>
      <c r="U265" s="218" t="s">
        <v>292</v>
      </c>
      <c r="V265" s="213" t="s">
        <v>300</v>
      </c>
      <c r="W265" s="213" t="s">
        <v>301</v>
      </c>
      <c r="X265" s="213" t="s">
        <v>302</v>
      </c>
      <c r="Y265" s="213" t="s">
        <v>303</v>
      </c>
    </row>
    <row r="266" spans="1:20" ht="15.75" thickBot="1">
      <c r="A266" s="56"/>
      <c r="B266" s="8"/>
      <c r="C266" s="7"/>
      <c r="D266" s="7"/>
      <c r="E266" s="6"/>
      <c r="F266" s="8"/>
      <c r="G266" s="8"/>
      <c r="H266" s="8"/>
      <c r="I266" s="8"/>
      <c r="J266" s="8"/>
      <c r="K266" s="54"/>
      <c r="L266" s="45"/>
      <c r="M266" s="55"/>
      <c r="N266" s="56"/>
      <c r="O266" s="52"/>
      <c r="P266" s="52"/>
      <c r="Q266" s="52"/>
      <c r="R266" s="52"/>
      <c r="S266" s="69"/>
      <c r="T266" s="69"/>
    </row>
    <row r="267" spans="1:20" ht="16.5" thickBot="1">
      <c r="A267" s="56"/>
      <c r="B267" s="8"/>
      <c r="C267" s="243" t="s">
        <v>278</v>
      </c>
      <c r="D267" s="244"/>
      <c r="E267" s="244"/>
      <c r="F267" s="244"/>
      <c r="G267" s="244"/>
      <c r="H267" s="244"/>
      <c r="I267" s="244"/>
      <c r="J267" s="244"/>
      <c r="K267" s="244"/>
      <c r="L267" s="244"/>
      <c r="M267" s="244"/>
      <c r="N267" s="244"/>
      <c r="O267" s="244"/>
      <c r="P267" s="244"/>
      <c r="Q267" s="244"/>
      <c r="R267" s="244"/>
      <c r="S267" s="245"/>
      <c r="T267" s="178"/>
    </row>
    <row r="268" spans="1:20" ht="15.75">
      <c r="A268" s="56"/>
      <c r="B268" s="8"/>
      <c r="C268" s="185"/>
      <c r="D268" s="178"/>
      <c r="E268" s="178"/>
      <c r="F268" s="178"/>
      <c r="G268" s="178"/>
      <c r="H268" s="178"/>
      <c r="I268" s="178"/>
      <c r="J268" s="178"/>
      <c r="K268" s="178"/>
      <c r="L268" s="178"/>
      <c r="M268" s="178"/>
      <c r="N268" s="178"/>
      <c r="O268" s="178"/>
      <c r="P268" s="178"/>
      <c r="Q268" s="178"/>
      <c r="R268" s="178"/>
      <c r="S268" s="178"/>
      <c r="T268" s="178"/>
    </row>
    <row r="269" spans="1:20" ht="84">
      <c r="A269" s="50" t="s">
        <v>197</v>
      </c>
      <c r="B269" s="15" t="s">
        <v>198</v>
      </c>
      <c r="C269" s="155" t="s">
        <v>0</v>
      </c>
      <c r="D269" s="155" t="s">
        <v>1</v>
      </c>
      <c r="E269" s="156" t="s">
        <v>304</v>
      </c>
      <c r="F269" s="156" t="s">
        <v>305</v>
      </c>
      <c r="G269" s="156" t="s">
        <v>306</v>
      </c>
      <c r="H269" s="156" t="s">
        <v>307</v>
      </c>
      <c r="I269" s="156" t="s">
        <v>308</v>
      </c>
      <c r="J269" s="157" t="s">
        <v>309</v>
      </c>
      <c r="K269" s="158" t="s">
        <v>310</v>
      </c>
      <c r="L269" s="159" t="s">
        <v>199</v>
      </c>
      <c r="M269" s="160" t="s">
        <v>311</v>
      </c>
      <c r="N269" s="161" t="s">
        <v>312</v>
      </c>
      <c r="O269" s="161" t="s">
        <v>263</v>
      </c>
      <c r="P269" s="161" t="s">
        <v>313</v>
      </c>
      <c r="Q269" s="161" t="s">
        <v>314</v>
      </c>
      <c r="R269" s="161" t="s">
        <v>315</v>
      </c>
      <c r="S269" s="161"/>
      <c r="T269" s="162"/>
    </row>
    <row r="270" spans="1:20" ht="15">
      <c r="A270" s="56"/>
      <c r="B270" s="8"/>
      <c r="C270" s="7"/>
      <c r="D270" s="7"/>
      <c r="E270" s="6"/>
      <c r="F270" s="8"/>
      <c r="G270" s="8"/>
      <c r="H270" s="8"/>
      <c r="I270" s="8"/>
      <c r="J270" s="8"/>
      <c r="K270" s="54"/>
      <c r="L270" s="45"/>
      <c r="M270" s="55"/>
      <c r="N270" s="56"/>
      <c r="O270" s="52"/>
      <c r="P270" s="52"/>
      <c r="Q270" s="52"/>
      <c r="R270" s="52"/>
      <c r="S270" s="69"/>
      <c r="T270" s="69"/>
    </row>
    <row r="271" spans="1:20" ht="15">
      <c r="A271" s="50">
        <v>76</v>
      </c>
      <c r="B271" s="15">
        <v>1</v>
      </c>
      <c r="C271" s="14" t="s">
        <v>235</v>
      </c>
      <c r="D271" s="14" t="s">
        <v>41</v>
      </c>
      <c r="E271" s="13"/>
      <c r="F271" s="15" t="s">
        <v>201</v>
      </c>
      <c r="G271" s="15">
        <v>30</v>
      </c>
      <c r="H271" s="15">
        <v>4</v>
      </c>
      <c r="I271" s="15">
        <v>1</v>
      </c>
      <c r="J271" s="15">
        <f>(G271-H271-I271)</f>
        <v>25</v>
      </c>
      <c r="K271" s="47">
        <v>22</v>
      </c>
      <c r="L271" s="48">
        <v>0</v>
      </c>
      <c r="M271" s="49">
        <v>0</v>
      </c>
      <c r="N271" s="50">
        <v>0</v>
      </c>
      <c r="O271" s="51">
        <v>0</v>
      </c>
      <c r="P271" s="51">
        <v>0</v>
      </c>
      <c r="Q271" s="51">
        <v>0</v>
      </c>
      <c r="R271" s="51">
        <v>0</v>
      </c>
      <c r="S271" s="53">
        <f>J271-K271-L271-M271-N271-O271-P271-Q271</f>
        <v>3</v>
      </c>
      <c r="T271" s="69"/>
    </row>
    <row r="272" spans="2:18" ht="15.75" thickBot="1">
      <c r="B272" s="8"/>
      <c r="C272" s="7"/>
      <c r="D272" s="7"/>
      <c r="E272" s="6"/>
      <c r="F272" s="8"/>
      <c r="G272" s="8"/>
      <c r="H272" s="8"/>
      <c r="I272" s="8"/>
      <c r="J272" s="8"/>
      <c r="K272" s="44"/>
      <c r="L272" s="45"/>
      <c r="N272" s="56"/>
      <c r="O272" s="52"/>
      <c r="P272" s="52"/>
      <c r="Q272" s="52"/>
      <c r="R272" s="52"/>
    </row>
    <row r="273" spans="2:20" ht="15.75" thickBot="1">
      <c r="B273" s="8"/>
      <c r="C273" s="237" t="s">
        <v>236</v>
      </c>
      <c r="D273" s="238"/>
      <c r="E273" s="238"/>
      <c r="F273" s="238"/>
      <c r="G273" s="238"/>
      <c r="H273" s="238"/>
      <c r="I273" s="238"/>
      <c r="J273" s="238"/>
      <c r="K273" s="238"/>
      <c r="L273" s="238"/>
      <c r="M273" s="241"/>
      <c r="N273" s="239"/>
      <c r="O273" s="239"/>
      <c r="P273" s="239"/>
      <c r="Q273" s="239"/>
      <c r="R273" s="239"/>
      <c r="S273" s="240"/>
      <c r="T273" s="165"/>
    </row>
    <row r="274" spans="2:18" ht="15">
      <c r="B274" s="8"/>
      <c r="C274" s="7"/>
      <c r="D274" s="7"/>
      <c r="E274" s="6"/>
      <c r="F274" s="8"/>
      <c r="G274" s="8"/>
      <c r="H274" s="8"/>
      <c r="I274" s="8"/>
      <c r="J274" s="8"/>
      <c r="K274" s="44"/>
      <c r="L274" s="45"/>
      <c r="N274" s="21"/>
      <c r="O274" s="21"/>
      <c r="P274" s="21"/>
      <c r="Q274" s="21"/>
      <c r="R274" s="21"/>
    </row>
    <row r="275" spans="1:20" ht="84">
      <c r="A275" s="50" t="s">
        <v>197</v>
      </c>
      <c r="B275" s="15" t="s">
        <v>198</v>
      </c>
      <c r="C275" s="155" t="s">
        <v>0</v>
      </c>
      <c r="D275" s="156" t="s">
        <v>1</v>
      </c>
      <c r="E275" s="156" t="s">
        <v>304</v>
      </c>
      <c r="F275" s="156" t="s">
        <v>305</v>
      </c>
      <c r="G275" s="156" t="s">
        <v>306</v>
      </c>
      <c r="H275" s="156" t="s">
        <v>307</v>
      </c>
      <c r="I275" s="156" t="s">
        <v>308</v>
      </c>
      <c r="J275" s="157" t="s">
        <v>309</v>
      </c>
      <c r="K275" s="158" t="s">
        <v>310</v>
      </c>
      <c r="L275" s="159" t="s">
        <v>199</v>
      </c>
      <c r="M275" s="160" t="s">
        <v>311</v>
      </c>
      <c r="N275" s="161" t="s">
        <v>312</v>
      </c>
      <c r="O275" s="161" t="s">
        <v>263</v>
      </c>
      <c r="P275" s="161" t="s">
        <v>313</v>
      </c>
      <c r="Q275" s="161" t="s">
        <v>314</v>
      </c>
      <c r="R275" s="161" t="s">
        <v>315</v>
      </c>
      <c r="S275" s="161"/>
      <c r="T275" s="162"/>
    </row>
    <row r="276" spans="1:18" ht="15">
      <c r="A276" s="56"/>
      <c r="B276" s="8"/>
      <c r="C276" s="7"/>
      <c r="D276" s="7"/>
      <c r="E276" s="6"/>
      <c r="F276" s="8"/>
      <c r="G276" s="8"/>
      <c r="H276" s="8"/>
      <c r="I276" s="8"/>
      <c r="J276" s="9"/>
      <c r="K276" s="44"/>
      <c r="L276" s="10"/>
      <c r="M276" s="11"/>
      <c r="N276" s="76"/>
      <c r="O276" s="76"/>
      <c r="P276" s="76"/>
      <c r="Q276" s="76"/>
      <c r="R276" s="76"/>
    </row>
    <row r="277" spans="1:20" ht="15">
      <c r="A277" s="50">
        <v>77</v>
      </c>
      <c r="B277" s="15">
        <v>2</v>
      </c>
      <c r="C277" s="14" t="s">
        <v>18</v>
      </c>
      <c r="D277" s="14" t="s">
        <v>19</v>
      </c>
      <c r="E277" s="13">
        <v>2020</v>
      </c>
      <c r="F277" s="15" t="s">
        <v>225</v>
      </c>
      <c r="G277" s="15">
        <v>30</v>
      </c>
      <c r="H277" s="15">
        <v>4</v>
      </c>
      <c r="I277" s="15">
        <v>0</v>
      </c>
      <c r="J277" s="15">
        <f aca="true" t="shared" si="4" ref="J277:J303">(G277-H277-I277)</f>
        <v>26</v>
      </c>
      <c r="K277" s="47">
        <v>24</v>
      </c>
      <c r="L277" s="48">
        <v>2</v>
      </c>
      <c r="M277" s="49">
        <v>0</v>
      </c>
      <c r="N277" s="50">
        <v>0</v>
      </c>
      <c r="O277" s="51">
        <v>0</v>
      </c>
      <c r="P277" s="51">
        <v>0</v>
      </c>
      <c r="Q277" s="51">
        <v>0</v>
      </c>
      <c r="R277" s="51">
        <v>4</v>
      </c>
      <c r="S277" s="53">
        <f aca="true" t="shared" si="5" ref="S277:S303">J277-K277-L277-M277-N277-O277-P277-Q277</f>
        <v>0</v>
      </c>
      <c r="T277" s="69"/>
    </row>
    <row r="278" spans="1:20" ht="15">
      <c r="A278" s="50">
        <v>78</v>
      </c>
      <c r="B278" s="15">
        <v>3</v>
      </c>
      <c r="C278" s="14" t="s">
        <v>284</v>
      </c>
      <c r="D278" s="14" t="s">
        <v>285</v>
      </c>
      <c r="E278" s="17">
        <v>10084</v>
      </c>
      <c r="F278" s="15" t="s">
        <v>225</v>
      </c>
      <c r="G278" s="15">
        <v>30</v>
      </c>
      <c r="H278" s="15">
        <v>4</v>
      </c>
      <c r="I278" s="15">
        <v>0</v>
      </c>
      <c r="J278" s="15">
        <f t="shared" si="4"/>
        <v>26</v>
      </c>
      <c r="K278" s="47">
        <v>23</v>
      </c>
      <c r="L278" s="48">
        <v>2</v>
      </c>
      <c r="M278" s="49">
        <v>0</v>
      </c>
      <c r="N278" s="50">
        <v>0</v>
      </c>
      <c r="O278" s="51">
        <v>0</v>
      </c>
      <c r="P278" s="51">
        <v>0</v>
      </c>
      <c r="Q278" s="51">
        <v>0</v>
      </c>
      <c r="R278" s="51">
        <v>5</v>
      </c>
      <c r="S278" s="53">
        <f t="shared" si="5"/>
        <v>1</v>
      </c>
      <c r="T278" s="69"/>
    </row>
    <row r="279" spans="1:20" ht="15">
      <c r="A279" s="50">
        <v>79</v>
      </c>
      <c r="B279" s="15">
        <v>4</v>
      </c>
      <c r="C279" s="14" t="s">
        <v>318</v>
      </c>
      <c r="D279" s="14" t="s">
        <v>55</v>
      </c>
      <c r="E279" s="17">
        <v>9897</v>
      </c>
      <c r="F279" s="15" t="s">
        <v>103</v>
      </c>
      <c r="G279" s="15">
        <v>30</v>
      </c>
      <c r="H279" s="15">
        <v>4</v>
      </c>
      <c r="I279" s="15">
        <v>0</v>
      </c>
      <c r="J279" s="15">
        <f t="shared" si="4"/>
        <v>26</v>
      </c>
      <c r="K279" s="47">
        <v>21</v>
      </c>
      <c r="L279" s="48">
        <v>1</v>
      </c>
      <c r="M279" s="49">
        <v>3</v>
      </c>
      <c r="N279" s="50">
        <v>0</v>
      </c>
      <c r="O279" s="51">
        <v>0</v>
      </c>
      <c r="P279" s="51">
        <v>0</v>
      </c>
      <c r="Q279" s="51">
        <v>0</v>
      </c>
      <c r="R279" s="51">
        <v>5</v>
      </c>
      <c r="S279" s="53">
        <f t="shared" si="5"/>
        <v>1</v>
      </c>
      <c r="T279" s="69"/>
    </row>
    <row r="280" spans="1:20" ht="15">
      <c r="A280" s="50">
        <v>80</v>
      </c>
      <c r="B280" s="15">
        <v>5</v>
      </c>
      <c r="C280" s="14" t="s">
        <v>42</v>
      </c>
      <c r="D280" s="14" t="s">
        <v>44</v>
      </c>
      <c r="E280" s="13">
        <v>172</v>
      </c>
      <c r="F280" s="15" t="s">
        <v>5</v>
      </c>
      <c r="G280" s="15">
        <v>30</v>
      </c>
      <c r="H280" s="15">
        <v>4</v>
      </c>
      <c r="I280" s="15">
        <v>0</v>
      </c>
      <c r="J280" s="15">
        <f t="shared" si="4"/>
        <v>26</v>
      </c>
      <c r="K280" s="47">
        <v>26</v>
      </c>
      <c r="L280" s="48">
        <v>0</v>
      </c>
      <c r="M280" s="49">
        <v>0</v>
      </c>
      <c r="N280" s="50">
        <v>0</v>
      </c>
      <c r="O280" s="51">
        <v>0</v>
      </c>
      <c r="P280" s="51">
        <v>0</v>
      </c>
      <c r="Q280" s="51">
        <v>0</v>
      </c>
      <c r="R280" s="51">
        <v>4</v>
      </c>
      <c r="S280" s="53">
        <f t="shared" si="5"/>
        <v>0</v>
      </c>
      <c r="T280" s="69"/>
    </row>
    <row r="281" spans="1:20" ht="15">
      <c r="A281" s="50">
        <v>81</v>
      </c>
      <c r="B281" s="15">
        <v>6</v>
      </c>
      <c r="C281" s="14" t="s">
        <v>52</v>
      </c>
      <c r="D281" s="14" t="s">
        <v>55</v>
      </c>
      <c r="E281" s="13">
        <v>534</v>
      </c>
      <c r="F281" s="15" t="s">
        <v>225</v>
      </c>
      <c r="G281" s="15">
        <v>30</v>
      </c>
      <c r="H281" s="15">
        <v>4</v>
      </c>
      <c r="I281" s="15">
        <v>0</v>
      </c>
      <c r="J281" s="15">
        <f t="shared" si="4"/>
        <v>26</v>
      </c>
      <c r="K281" s="47">
        <v>25</v>
      </c>
      <c r="L281" s="48">
        <v>0</v>
      </c>
      <c r="M281" s="49">
        <v>0</v>
      </c>
      <c r="N281" s="50">
        <v>1</v>
      </c>
      <c r="O281" s="51">
        <v>0</v>
      </c>
      <c r="P281" s="51">
        <v>0</v>
      </c>
      <c r="Q281" s="51">
        <v>0</v>
      </c>
      <c r="R281" s="51">
        <v>4</v>
      </c>
      <c r="S281" s="53">
        <f t="shared" si="5"/>
        <v>0</v>
      </c>
      <c r="T281" s="69"/>
    </row>
    <row r="282" spans="1:20" ht="15">
      <c r="A282" s="50">
        <v>82</v>
      </c>
      <c r="B282" s="15">
        <v>7</v>
      </c>
      <c r="C282" s="14" t="s">
        <v>73</v>
      </c>
      <c r="D282" s="14" t="s">
        <v>74</v>
      </c>
      <c r="E282" s="13">
        <v>185</v>
      </c>
      <c r="F282" s="15" t="s">
        <v>5</v>
      </c>
      <c r="G282" s="15">
        <v>30</v>
      </c>
      <c r="H282" s="15">
        <v>4</v>
      </c>
      <c r="I282" s="15">
        <v>0</v>
      </c>
      <c r="J282" s="15">
        <f t="shared" si="4"/>
        <v>26</v>
      </c>
      <c r="K282" s="47">
        <v>24</v>
      </c>
      <c r="L282" s="48">
        <v>1</v>
      </c>
      <c r="M282" s="49">
        <v>0</v>
      </c>
      <c r="N282" s="50">
        <v>0</v>
      </c>
      <c r="O282" s="51">
        <v>0</v>
      </c>
      <c r="P282" s="51">
        <v>0</v>
      </c>
      <c r="Q282" s="51">
        <v>0</v>
      </c>
      <c r="R282" s="51">
        <v>5</v>
      </c>
      <c r="S282" s="53">
        <f t="shared" si="5"/>
        <v>1</v>
      </c>
      <c r="T282" s="69"/>
    </row>
    <row r="283" spans="1:20" ht="15">
      <c r="A283" s="50">
        <v>83</v>
      </c>
      <c r="B283" s="15">
        <v>8</v>
      </c>
      <c r="C283" s="14" t="s">
        <v>78</v>
      </c>
      <c r="D283" s="14" t="s">
        <v>237</v>
      </c>
      <c r="E283" s="13">
        <v>182</v>
      </c>
      <c r="F283" s="15" t="s">
        <v>5</v>
      </c>
      <c r="G283" s="15">
        <v>30</v>
      </c>
      <c r="H283" s="15">
        <v>4</v>
      </c>
      <c r="I283" s="15">
        <v>0</v>
      </c>
      <c r="J283" s="15">
        <f t="shared" si="4"/>
        <v>26</v>
      </c>
      <c r="K283" s="47">
        <v>22</v>
      </c>
      <c r="L283" s="48">
        <v>0</v>
      </c>
      <c r="M283" s="49">
        <v>0</v>
      </c>
      <c r="N283" s="50">
        <v>0</v>
      </c>
      <c r="O283" s="51">
        <v>0</v>
      </c>
      <c r="P283" s="51">
        <v>0</v>
      </c>
      <c r="Q283" s="51">
        <v>4</v>
      </c>
      <c r="R283" s="51">
        <v>4</v>
      </c>
      <c r="S283" s="53">
        <f t="shared" si="5"/>
        <v>0</v>
      </c>
      <c r="T283" s="69"/>
    </row>
    <row r="284" spans="1:20" ht="15">
      <c r="A284" s="50">
        <v>84</v>
      </c>
      <c r="B284" s="15">
        <v>9</v>
      </c>
      <c r="C284" s="14" t="s">
        <v>78</v>
      </c>
      <c r="D284" s="14" t="s">
        <v>82</v>
      </c>
      <c r="E284" s="13">
        <v>175</v>
      </c>
      <c r="F284" s="15" t="s">
        <v>5</v>
      </c>
      <c r="G284" s="15">
        <v>30</v>
      </c>
      <c r="H284" s="15">
        <v>4</v>
      </c>
      <c r="I284" s="15">
        <v>0</v>
      </c>
      <c r="J284" s="15">
        <f t="shared" si="4"/>
        <v>26</v>
      </c>
      <c r="K284" s="47">
        <v>18</v>
      </c>
      <c r="L284" s="48">
        <v>5</v>
      </c>
      <c r="M284" s="49">
        <v>3</v>
      </c>
      <c r="N284" s="50">
        <v>0</v>
      </c>
      <c r="O284" s="51">
        <v>0</v>
      </c>
      <c r="P284" s="51">
        <v>0</v>
      </c>
      <c r="Q284" s="51">
        <v>0</v>
      </c>
      <c r="R284" s="51">
        <v>4</v>
      </c>
      <c r="S284" s="53">
        <f t="shared" si="5"/>
        <v>0</v>
      </c>
      <c r="T284" s="69"/>
    </row>
    <row r="285" spans="1:20" ht="15">
      <c r="A285" s="50">
        <v>85</v>
      </c>
      <c r="B285" s="15">
        <v>10</v>
      </c>
      <c r="C285" s="14" t="s">
        <v>93</v>
      </c>
      <c r="D285" s="14" t="s">
        <v>20</v>
      </c>
      <c r="E285" s="17">
        <v>10087</v>
      </c>
      <c r="F285" s="15" t="s">
        <v>103</v>
      </c>
      <c r="G285" s="15">
        <v>30</v>
      </c>
      <c r="H285" s="15">
        <v>4</v>
      </c>
      <c r="I285" s="15">
        <v>0</v>
      </c>
      <c r="J285" s="15">
        <f t="shared" si="4"/>
        <v>26</v>
      </c>
      <c r="K285" s="47">
        <v>27</v>
      </c>
      <c r="L285" s="48">
        <v>0</v>
      </c>
      <c r="M285" s="49">
        <v>0</v>
      </c>
      <c r="N285" s="50">
        <v>0</v>
      </c>
      <c r="O285" s="51">
        <v>0</v>
      </c>
      <c r="P285" s="51">
        <v>0</v>
      </c>
      <c r="Q285" s="51">
        <v>0</v>
      </c>
      <c r="R285" s="51">
        <v>3</v>
      </c>
      <c r="S285" s="53">
        <f t="shared" si="5"/>
        <v>-1</v>
      </c>
      <c r="T285" s="69"/>
    </row>
    <row r="286" spans="1:20" ht="15">
      <c r="A286" s="50">
        <v>86</v>
      </c>
      <c r="B286" s="15">
        <v>11</v>
      </c>
      <c r="C286" s="14" t="s">
        <v>100</v>
      </c>
      <c r="D286" s="14" t="s">
        <v>101</v>
      </c>
      <c r="E286" s="13">
        <v>76</v>
      </c>
      <c r="F286" s="15" t="s">
        <v>5</v>
      </c>
      <c r="G286" s="15">
        <v>30</v>
      </c>
      <c r="H286" s="15">
        <v>4</v>
      </c>
      <c r="I286" s="15">
        <v>0</v>
      </c>
      <c r="J286" s="15">
        <f t="shared" si="4"/>
        <v>26</v>
      </c>
      <c r="K286" s="47">
        <v>16</v>
      </c>
      <c r="L286" s="48">
        <v>10</v>
      </c>
      <c r="M286" s="49">
        <v>0</v>
      </c>
      <c r="N286" s="50">
        <v>0</v>
      </c>
      <c r="O286" s="51">
        <v>0</v>
      </c>
      <c r="P286" s="51">
        <v>0</v>
      </c>
      <c r="Q286" s="51">
        <v>0</v>
      </c>
      <c r="R286" s="51">
        <v>4</v>
      </c>
      <c r="S286" s="53">
        <f t="shared" si="5"/>
        <v>0</v>
      </c>
      <c r="T286" s="69"/>
    </row>
    <row r="287" spans="1:20" ht="15">
      <c r="A287" s="50">
        <v>87</v>
      </c>
      <c r="B287" s="15">
        <v>12</v>
      </c>
      <c r="C287" s="14" t="s">
        <v>100</v>
      </c>
      <c r="D287" s="14" t="s">
        <v>14</v>
      </c>
      <c r="E287" s="13">
        <v>2023</v>
      </c>
      <c r="F287" s="15" t="s">
        <v>164</v>
      </c>
      <c r="G287" s="15">
        <v>30</v>
      </c>
      <c r="H287" s="15">
        <v>4</v>
      </c>
      <c r="I287" s="15">
        <v>0</v>
      </c>
      <c r="J287" s="15">
        <f t="shared" si="4"/>
        <v>26</v>
      </c>
      <c r="K287" s="47">
        <v>22</v>
      </c>
      <c r="L287" s="48">
        <v>3</v>
      </c>
      <c r="M287" s="49">
        <v>0</v>
      </c>
      <c r="N287" s="50">
        <v>0</v>
      </c>
      <c r="O287" s="51">
        <v>0</v>
      </c>
      <c r="P287" s="51">
        <v>0</v>
      </c>
      <c r="Q287" s="51">
        <v>0</v>
      </c>
      <c r="R287" s="51">
        <v>4</v>
      </c>
      <c r="S287" s="53">
        <f t="shared" si="5"/>
        <v>1</v>
      </c>
      <c r="T287" s="69"/>
    </row>
    <row r="288" spans="1:20" ht="15">
      <c r="A288" s="50">
        <v>88</v>
      </c>
      <c r="B288" s="15">
        <v>13</v>
      </c>
      <c r="C288" s="14" t="s">
        <v>319</v>
      </c>
      <c r="D288" s="14" t="s">
        <v>132</v>
      </c>
      <c r="E288" s="13">
        <v>9898</v>
      </c>
      <c r="F288" s="15" t="s">
        <v>103</v>
      </c>
      <c r="G288" s="15">
        <v>30</v>
      </c>
      <c r="H288" s="15">
        <v>4</v>
      </c>
      <c r="I288" s="15">
        <v>0</v>
      </c>
      <c r="J288" s="15">
        <f t="shared" si="4"/>
        <v>26</v>
      </c>
      <c r="K288" s="47">
        <v>24</v>
      </c>
      <c r="L288" s="48">
        <v>0</v>
      </c>
      <c r="M288" s="49">
        <v>0</v>
      </c>
      <c r="N288" s="50">
        <v>0</v>
      </c>
      <c r="O288" s="51">
        <v>0</v>
      </c>
      <c r="P288" s="51">
        <v>0</v>
      </c>
      <c r="Q288" s="51">
        <v>0</v>
      </c>
      <c r="R288" s="51">
        <v>6</v>
      </c>
      <c r="S288" s="53">
        <f t="shared" si="5"/>
        <v>2</v>
      </c>
      <c r="T288" s="69"/>
    </row>
    <row r="289" spans="1:20" ht="15">
      <c r="A289" s="50">
        <v>89</v>
      </c>
      <c r="B289" s="15">
        <v>14</v>
      </c>
      <c r="C289" s="14" t="s">
        <v>320</v>
      </c>
      <c r="D289" s="14" t="s">
        <v>14</v>
      </c>
      <c r="E289" s="13">
        <v>2062</v>
      </c>
      <c r="F289" s="15" t="s">
        <v>103</v>
      </c>
      <c r="G289" s="15">
        <v>30</v>
      </c>
      <c r="H289" s="15">
        <v>4</v>
      </c>
      <c r="I289" s="15">
        <v>0</v>
      </c>
      <c r="J289" s="15">
        <f t="shared" si="4"/>
        <v>26</v>
      </c>
      <c r="K289" s="47">
        <v>22</v>
      </c>
      <c r="L289" s="48">
        <v>4</v>
      </c>
      <c r="M289" s="49">
        <v>0</v>
      </c>
      <c r="N289" s="50">
        <v>0</v>
      </c>
      <c r="O289" s="51">
        <v>0</v>
      </c>
      <c r="P289" s="51">
        <v>0</v>
      </c>
      <c r="Q289" s="51">
        <v>0</v>
      </c>
      <c r="R289" s="51">
        <v>4</v>
      </c>
      <c r="S289" s="53">
        <f t="shared" si="5"/>
        <v>0</v>
      </c>
      <c r="T289" s="69"/>
    </row>
    <row r="290" spans="1:20" ht="15">
      <c r="A290" s="50">
        <v>90</v>
      </c>
      <c r="B290" s="15">
        <v>15</v>
      </c>
      <c r="C290" s="14" t="s">
        <v>108</v>
      </c>
      <c r="D290" s="14" t="s">
        <v>109</v>
      </c>
      <c r="E290" s="13">
        <v>537</v>
      </c>
      <c r="F290" s="15" t="s">
        <v>5</v>
      </c>
      <c r="G290" s="15">
        <v>30</v>
      </c>
      <c r="H290" s="15">
        <v>4</v>
      </c>
      <c r="I290" s="15">
        <v>0</v>
      </c>
      <c r="J290" s="15">
        <f t="shared" si="4"/>
        <v>26</v>
      </c>
      <c r="K290" s="47">
        <v>23</v>
      </c>
      <c r="L290" s="48">
        <v>1</v>
      </c>
      <c r="M290" s="49">
        <v>2</v>
      </c>
      <c r="N290" s="50">
        <v>0</v>
      </c>
      <c r="O290" s="51">
        <v>0</v>
      </c>
      <c r="P290" s="51">
        <v>0</v>
      </c>
      <c r="Q290" s="51">
        <v>0</v>
      </c>
      <c r="R290" s="51">
        <v>4</v>
      </c>
      <c r="S290" s="53">
        <f t="shared" si="5"/>
        <v>0</v>
      </c>
      <c r="T290" s="69"/>
    </row>
    <row r="291" spans="1:20" ht="15">
      <c r="A291" s="50">
        <v>91</v>
      </c>
      <c r="B291" s="15">
        <v>16</v>
      </c>
      <c r="C291" s="14" t="s">
        <v>116</v>
      </c>
      <c r="D291" s="14" t="s">
        <v>41</v>
      </c>
      <c r="E291" s="13">
        <v>2011</v>
      </c>
      <c r="F291" s="15" t="s">
        <v>5</v>
      </c>
      <c r="G291" s="15">
        <v>30</v>
      </c>
      <c r="H291" s="15">
        <v>4</v>
      </c>
      <c r="I291" s="15">
        <v>0</v>
      </c>
      <c r="J291" s="15">
        <f t="shared" si="4"/>
        <v>26</v>
      </c>
      <c r="K291" s="47">
        <v>23</v>
      </c>
      <c r="L291" s="48">
        <v>1</v>
      </c>
      <c r="M291" s="49">
        <v>2</v>
      </c>
      <c r="N291" s="50">
        <v>0</v>
      </c>
      <c r="O291" s="51">
        <v>0</v>
      </c>
      <c r="P291" s="51">
        <v>0</v>
      </c>
      <c r="Q291" s="51">
        <v>0</v>
      </c>
      <c r="R291" s="51">
        <v>4</v>
      </c>
      <c r="S291" s="53">
        <f t="shared" si="5"/>
        <v>0</v>
      </c>
      <c r="T291" s="69"/>
    </row>
    <row r="292" spans="1:20" ht="15">
      <c r="A292" s="50">
        <v>92</v>
      </c>
      <c r="B292" s="15">
        <v>17</v>
      </c>
      <c r="C292" s="14" t="s">
        <v>122</v>
      </c>
      <c r="D292" s="14" t="s">
        <v>92</v>
      </c>
      <c r="E292" s="13">
        <v>171</v>
      </c>
      <c r="F292" s="15" t="s">
        <v>5</v>
      </c>
      <c r="G292" s="15">
        <v>30</v>
      </c>
      <c r="H292" s="15">
        <v>4</v>
      </c>
      <c r="I292" s="15">
        <v>0</v>
      </c>
      <c r="J292" s="15">
        <f t="shared" si="4"/>
        <v>26</v>
      </c>
      <c r="K292" s="47">
        <v>26</v>
      </c>
      <c r="L292" s="48">
        <v>0</v>
      </c>
      <c r="M292" s="49">
        <v>0</v>
      </c>
      <c r="N292" s="50">
        <v>0</v>
      </c>
      <c r="O292" s="51">
        <v>0</v>
      </c>
      <c r="P292" s="51">
        <v>0</v>
      </c>
      <c r="Q292" s="51">
        <v>0</v>
      </c>
      <c r="R292" s="51">
        <v>4</v>
      </c>
      <c r="S292" s="53">
        <f t="shared" si="5"/>
        <v>0</v>
      </c>
      <c r="T292" s="69"/>
    </row>
    <row r="293" spans="1:20" ht="15">
      <c r="A293" s="50">
        <v>93</v>
      </c>
      <c r="B293" s="15">
        <v>18</v>
      </c>
      <c r="C293" s="14" t="s">
        <v>124</v>
      </c>
      <c r="D293" s="14" t="s">
        <v>20</v>
      </c>
      <c r="E293" s="13">
        <v>173</v>
      </c>
      <c r="F293" s="15" t="s">
        <v>5</v>
      </c>
      <c r="G293" s="15">
        <v>30</v>
      </c>
      <c r="H293" s="15">
        <v>4</v>
      </c>
      <c r="I293" s="15">
        <v>0</v>
      </c>
      <c r="J293" s="15">
        <f t="shared" si="4"/>
        <v>26</v>
      </c>
      <c r="K293" s="47">
        <v>23</v>
      </c>
      <c r="L293" s="48">
        <v>3</v>
      </c>
      <c r="M293" s="49">
        <v>0</v>
      </c>
      <c r="N293" s="50">
        <v>0</v>
      </c>
      <c r="O293" s="51">
        <v>0</v>
      </c>
      <c r="P293" s="51">
        <v>0</v>
      </c>
      <c r="Q293" s="51">
        <v>0</v>
      </c>
      <c r="R293" s="51">
        <v>4</v>
      </c>
      <c r="S293" s="53">
        <f t="shared" si="5"/>
        <v>0</v>
      </c>
      <c r="T293" s="69"/>
    </row>
    <row r="294" spans="1:20" ht="15">
      <c r="A294" s="50">
        <v>94</v>
      </c>
      <c r="B294" s="15">
        <v>19</v>
      </c>
      <c r="C294" s="14" t="s">
        <v>128</v>
      </c>
      <c r="D294" s="14" t="s">
        <v>74</v>
      </c>
      <c r="E294" s="13">
        <v>112</v>
      </c>
      <c r="F294" s="15" t="s">
        <v>5</v>
      </c>
      <c r="G294" s="15">
        <v>30</v>
      </c>
      <c r="H294" s="15">
        <v>4</v>
      </c>
      <c r="I294" s="15">
        <v>0</v>
      </c>
      <c r="J294" s="15">
        <f t="shared" si="4"/>
        <v>26</v>
      </c>
      <c r="K294" s="47">
        <v>25</v>
      </c>
      <c r="L294" s="48">
        <v>0</v>
      </c>
      <c r="M294" s="49">
        <v>0</v>
      </c>
      <c r="N294" s="50">
        <v>0</v>
      </c>
      <c r="O294" s="51">
        <v>0</v>
      </c>
      <c r="P294" s="51">
        <v>0</v>
      </c>
      <c r="Q294" s="51">
        <v>0</v>
      </c>
      <c r="R294" s="51">
        <v>5</v>
      </c>
      <c r="S294" s="53">
        <f t="shared" si="5"/>
        <v>1</v>
      </c>
      <c r="T294" s="69"/>
    </row>
    <row r="295" spans="1:20" ht="15">
      <c r="A295" s="50">
        <v>95</v>
      </c>
      <c r="B295" s="95">
        <v>20</v>
      </c>
      <c r="C295" s="96" t="s">
        <v>133</v>
      </c>
      <c r="D295" s="96" t="s">
        <v>19</v>
      </c>
      <c r="E295" s="97">
        <v>2021</v>
      </c>
      <c r="F295" s="95" t="s">
        <v>5</v>
      </c>
      <c r="G295" s="15">
        <v>30</v>
      </c>
      <c r="H295" s="15">
        <v>4</v>
      </c>
      <c r="I295" s="15">
        <v>0</v>
      </c>
      <c r="J295" s="15">
        <f t="shared" si="4"/>
        <v>26</v>
      </c>
      <c r="K295" s="47">
        <v>21</v>
      </c>
      <c r="L295" s="48">
        <v>1</v>
      </c>
      <c r="M295" s="49">
        <v>0</v>
      </c>
      <c r="N295" s="50">
        <v>1</v>
      </c>
      <c r="O295" s="51">
        <v>0</v>
      </c>
      <c r="P295" s="51">
        <v>0</v>
      </c>
      <c r="Q295" s="51">
        <v>2</v>
      </c>
      <c r="R295" s="51">
        <v>5</v>
      </c>
      <c r="S295" s="53">
        <f t="shared" si="5"/>
        <v>1</v>
      </c>
      <c r="T295" s="69"/>
    </row>
    <row r="296" spans="1:20" ht="15">
      <c r="A296" s="50">
        <v>96</v>
      </c>
      <c r="B296" s="15">
        <v>21</v>
      </c>
      <c r="C296" s="14" t="s">
        <v>141</v>
      </c>
      <c r="D296" s="14" t="s">
        <v>92</v>
      </c>
      <c r="E296" s="13">
        <v>177</v>
      </c>
      <c r="F296" s="15" t="s">
        <v>5</v>
      </c>
      <c r="G296" s="15">
        <v>30</v>
      </c>
      <c r="H296" s="15">
        <v>4</v>
      </c>
      <c r="I296" s="15">
        <v>0</v>
      </c>
      <c r="J296" s="15">
        <f t="shared" si="4"/>
        <v>26</v>
      </c>
      <c r="K296" s="47">
        <v>21</v>
      </c>
      <c r="L296" s="48">
        <v>5</v>
      </c>
      <c r="M296" s="49">
        <v>0</v>
      </c>
      <c r="N296" s="50">
        <v>0</v>
      </c>
      <c r="O296" s="51">
        <v>0</v>
      </c>
      <c r="P296" s="51">
        <v>0</v>
      </c>
      <c r="Q296" s="51">
        <v>0</v>
      </c>
      <c r="R296" s="51">
        <v>4</v>
      </c>
      <c r="S296" s="53">
        <f t="shared" si="5"/>
        <v>0</v>
      </c>
      <c r="T296" s="69"/>
    </row>
    <row r="297" spans="1:20" ht="15">
      <c r="A297" s="50">
        <v>97</v>
      </c>
      <c r="B297" s="15">
        <v>22</v>
      </c>
      <c r="C297" s="14" t="s">
        <v>321</v>
      </c>
      <c r="D297" s="14" t="s">
        <v>322</v>
      </c>
      <c r="E297" s="17">
        <v>10051</v>
      </c>
      <c r="F297" s="15" t="s">
        <v>103</v>
      </c>
      <c r="G297" s="15">
        <v>30</v>
      </c>
      <c r="H297" s="15">
        <v>4</v>
      </c>
      <c r="I297" s="15">
        <v>0</v>
      </c>
      <c r="J297" s="15">
        <f t="shared" si="4"/>
        <v>26</v>
      </c>
      <c r="K297" s="47">
        <v>16</v>
      </c>
      <c r="L297" s="48">
        <v>7</v>
      </c>
      <c r="M297" s="49">
        <v>0</v>
      </c>
      <c r="N297" s="50">
        <v>3</v>
      </c>
      <c r="O297" s="51">
        <v>0</v>
      </c>
      <c r="P297" s="51">
        <v>0</v>
      </c>
      <c r="Q297" s="51">
        <v>0</v>
      </c>
      <c r="R297" s="51">
        <v>4</v>
      </c>
      <c r="S297" s="53">
        <f t="shared" si="5"/>
        <v>0</v>
      </c>
      <c r="T297" s="69"/>
    </row>
    <row r="298" spans="1:20" ht="15">
      <c r="A298" s="50">
        <v>98</v>
      </c>
      <c r="B298" s="15">
        <v>23</v>
      </c>
      <c r="C298" s="14" t="s">
        <v>151</v>
      </c>
      <c r="D298" s="14" t="s">
        <v>74</v>
      </c>
      <c r="E298" s="13">
        <v>184</v>
      </c>
      <c r="F298" s="15" t="s">
        <v>5</v>
      </c>
      <c r="G298" s="15">
        <v>30</v>
      </c>
      <c r="H298" s="15">
        <v>4</v>
      </c>
      <c r="I298" s="15">
        <v>0</v>
      </c>
      <c r="J298" s="15">
        <f t="shared" si="4"/>
        <v>26</v>
      </c>
      <c r="K298" s="47">
        <v>25</v>
      </c>
      <c r="L298" s="48">
        <v>0</v>
      </c>
      <c r="M298" s="49">
        <v>0</v>
      </c>
      <c r="N298" s="50">
        <v>1</v>
      </c>
      <c r="O298" s="51">
        <v>0</v>
      </c>
      <c r="P298" s="51">
        <v>0</v>
      </c>
      <c r="Q298" s="51">
        <v>0</v>
      </c>
      <c r="R298" s="51">
        <v>4</v>
      </c>
      <c r="S298" s="53">
        <f t="shared" si="5"/>
        <v>0</v>
      </c>
      <c r="T298" s="69"/>
    </row>
    <row r="299" spans="1:20" ht="15">
      <c r="A299" s="50">
        <v>99</v>
      </c>
      <c r="B299" s="15">
        <v>24</v>
      </c>
      <c r="C299" s="14" t="s">
        <v>163</v>
      </c>
      <c r="D299" s="14" t="s">
        <v>53</v>
      </c>
      <c r="E299" s="13">
        <v>2067</v>
      </c>
      <c r="F299" s="15" t="s">
        <v>39</v>
      </c>
      <c r="G299" s="15">
        <v>30</v>
      </c>
      <c r="H299" s="15">
        <v>4</v>
      </c>
      <c r="I299" s="15">
        <v>0</v>
      </c>
      <c r="J299" s="15">
        <f t="shared" si="4"/>
        <v>26</v>
      </c>
      <c r="K299" s="47">
        <v>0</v>
      </c>
      <c r="L299" s="48">
        <v>0</v>
      </c>
      <c r="M299" s="49">
        <v>0</v>
      </c>
      <c r="N299" s="50">
        <v>0</v>
      </c>
      <c r="O299" s="51">
        <v>0</v>
      </c>
      <c r="P299" s="51">
        <v>26</v>
      </c>
      <c r="Q299" s="51">
        <v>0</v>
      </c>
      <c r="R299" s="51">
        <v>4</v>
      </c>
      <c r="S299" s="53">
        <f t="shared" si="5"/>
        <v>0</v>
      </c>
      <c r="T299" s="69"/>
    </row>
    <row r="300" spans="1:20" ht="15">
      <c r="A300" s="50">
        <v>100</v>
      </c>
      <c r="B300" s="15">
        <v>25</v>
      </c>
      <c r="C300" s="14" t="s">
        <v>163</v>
      </c>
      <c r="D300" s="14" t="s">
        <v>74</v>
      </c>
      <c r="E300" s="13">
        <v>536</v>
      </c>
      <c r="F300" s="15" t="s">
        <v>5</v>
      </c>
      <c r="G300" s="15">
        <v>30</v>
      </c>
      <c r="H300" s="15">
        <v>4</v>
      </c>
      <c r="I300" s="15">
        <v>0</v>
      </c>
      <c r="J300" s="15">
        <f t="shared" si="4"/>
        <v>26</v>
      </c>
      <c r="K300" s="47">
        <v>20</v>
      </c>
      <c r="L300" s="48">
        <v>0</v>
      </c>
      <c r="M300" s="49">
        <v>5</v>
      </c>
      <c r="N300" s="50">
        <v>0</v>
      </c>
      <c r="O300" s="51">
        <v>0</v>
      </c>
      <c r="P300" s="51">
        <v>0</v>
      </c>
      <c r="Q300" s="51">
        <v>0</v>
      </c>
      <c r="R300" s="51">
        <v>5</v>
      </c>
      <c r="S300" s="53">
        <f t="shared" si="5"/>
        <v>1</v>
      </c>
      <c r="T300" s="69"/>
    </row>
    <row r="301" spans="1:20" ht="15">
      <c r="A301" s="50">
        <v>101</v>
      </c>
      <c r="B301" s="15">
        <v>26</v>
      </c>
      <c r="C301" s="14" t="s">
        <v>163</v>
      </c>
      <c r="D301" s="14" t="s">
        <v>74</v>
      </c>
      <c r="E301" s="17">
        <v>10088</v>
      </c>
      <c r="F301" s="15" t="s">
        <v>103</v>
      </c>
      <c r="G301" s="15">
        <v>0</v>
      </c>
      <c r="H301" s="15">
        <v>0</v>
      </c>
      <c r="I301" s="15">
        <v>0</v>
      </c>
      <c r="J301" s="15">
        <f t="shared" si="4"/>
        <v>0</v>
      </c>
      <c r="K301" s="47">
        <v>0</v>
      </c>
      <c r="L301" s="48">
        <v>0</v>
      </c>
      <c r="M301" s="49">
        <v>0</v>
      </c>
      <c r="N301" s="50">
        <v>0</v>
      </c>
      <c r="O301" s="51">
        <v>0</v>
      </c>
      <c r="P301" s="51">
        <v>0</v>
      </c>
      <c r="Q301" s="51">
        <v>0</v>
      </c>
      <c r="R301" s="51">
        <v>0</v>
      </c>
      <c r="S301" s="53">
        <f t="shared" si="5"/>
        <v>0</v>
      </c>
      <c r="T301" s="69"/>
    </row>
    <row r="302" spans="1:20" ht="15">
      <c r="A302" s="50">
        <v>102</v>
      </c>
      <c r="B302" s="15">
        <v>27</v>
      </c>
      <c r="C302" s="14" t="s">
        <v>174</v>
      </c>
      <c r="D302" s="14" t="s">
        <v>74</v>
      </c>
      <c r="E302" s="13">
        <v>179</v>
      </c>
      <c r="F302" s="15" t="s">
        <v>5</v>
      </c>
      <c r="G302" s="15">
        <v>30</v>
      </c>
      <c r="H302" s="15">
        <v>4</v>
      </c>
      <c r="I302" s="15">
        <v>0</v>
      </c>
      <c r="J302" s="15">
        <f t="shared" si="4"/>
        <v>26</v>
      </c>
      <c r="K302" s="47">
        <v>25</v>
      </c>
      <c r="L302" s="48">
        <v>1</v>
      </c>
      <c r="M302" s="49">
        <v>0</v>
      </c>
      <c r="N302" s="50">
        <v>0</v>
      </c>
      <c r="O302" s="51">
        <v>0</v>
      </c>
      <c r="P302" s="51">
        <v>0</v>
      </c>
      <c r="Q302" s="51">
        <v>0</v>
      </c>
      <c r="R302" s="51">
        <v>4</v>
      </c>
      <c r="S302" s="53">
        <f t="shared" si="5"/>
        <v>0</v>
      </c>
      <c r="T302" s="69"/>
    </row>
    <row r="303" spans="1:20" ht="15">
      <c r="A303" s="50">
        <v>103</v>
      </c>
      <c r="B303" s="15">
        <v>28</v>
      </c>
      <c r="C303" s="14" t="s">
        <v>178</v>
      </c>
      <c r="D303" s="14" t="s">
        <v>59</v>
      </c>
      <c r="E303" s="13">
        <v>180</v>
      </c>
      <c r="F303" s="15" t="s">
        <v>5</v>
      </c>
      <c r="G303" s="15">
        <v>30</v>
      </c>
      <c r="H303" s="15">
        <v>4</v>
      </c>
      <c r="I303" s="15">
        <v>1</v>
      </c>
      <c r="J303" s="15">
        <f t="shared" si="4"/>
        <v>25</v>
      </c>
      <c r="K303" s="47">
        <v>25</v>
      </c>
      <c r="L303" s="48">
        <v>0</v>
      </c>
      <c r="M303" s="49">
        <v>0</v>
      </c>
      <c r="N303" s="50">
        <v>0</v>
      </c>
      <c r="O303" s="51">
        <v>0</v>
      </c>
      <c r="P303" s="51">
        <v>0</v>
      </c>
      <c r="Q303" s="51">
        <v>0</v>
      </c>
      <c r="R303" s="51">
        <v>4</v>
      </c>
      <c r="S303" s="53">
        <f t="shared" si="5"/>
        <v>0</v>
      </c>
      <c r="T303" s="69"/>
    </row>
    <row r="304" spans="2:18" ht="15.75" thickBot="1">
      <c r="B304" s="8"/>
      <c r="C304" s="7"/>
      <c r="D304" s="7"/>
      <c r="E304" s="6"/>
      <c r="F304" s="8"/>
      <c r="G304" s="8"/>
      <c r="H304" s="8"/>
      <c r="I304" s="8"/>
      <c r="J304" s="8"/>
      <c r="K304" s="54"/>
      <c r="L304" s="45"/>
      <c r="M304" s="55"/>
      <c r="N304" s="56"/>
      <c r="O304" s="52"/>
      <c r="P304" s="52"/>
      <c r="Q304" s="52"/>
      <c r="R304" s="52"/>
    </row>
    <row r="305" spans="2:20" ht="15.75" thickBot="1">
      <c r="B305" s="8"/>
      <c r="C305" s="237" t="s">
        <v>238</v>
      </c>
      <c r="D305" s="238"/>
      <c r="E305" s="238"/>
      <c r="F305" s="238"/>
      <c r="G305" s="238"/>
      <c r="H305" s="238"/>
      <c r="I305" s="238"/>
      <c r="J305" s="238"/>
      <c r="K305" s="238"/>
      <c r="L305" s="238"/>
      <c r="M305" s="241"/>
      <c r="N305" s="239"/>
      <c r="O305" s="239"/>
      <c r="P305" s="239"/>
      <c r="Q305" s="239"/>
      <c r="R305" s="239"/>
      <c r="S305" s="240"/>
      <c r="T305" s="165"/>
    </row>
    <row r="306" spans="2:18" ht="15">
      <c r="B306" s="8"/>
      <c r="C306" s="57"/>
      <c r="D306" s="58"/>
      <c r="E306" s="58"/>
      <c r="F306" s="58"/>
      <c r="G306" s="58"/>
      <c r="H306" s="58"/>
      <c r="I306" s="58"/>
      <c r="J306" s="58"/>
      <c r="K306" s="58"/>
      <c r="L306" s="58"/>
      <c r="M306" s="60"/>
      <c r="N306" s="21"/>
      <c r="O306" s="21"/>
      <c r="P306" s="21"/>
      <c r="Q306" s="21"/>
      <c r="R306" s="21"/>
    </row>
    <row r="307" spans="1:20" ht="84">
      <c r="A307" s="50" t="s">
        <v>197</v>
      </c>
      <c r="B307" s="15" t="s">
        <v>198</v>
      </c>
      <c r="C307" s="155" t="s">
        <v>0</v>
      </c>
      <c r="D307" s="155" t="s">
        <v>1</v>
      </c>
      <c r="E307" s="156" t="s">
        <v>304</v>
      </c>
      <c r="F307" s="156" t="s">
        <v>305</v>
      </c>
      <c r="G307" s="156" t="s">
        <v>306</v>
      </c>
      <c r="H307" s="156" t="s">
        <v>307</v>
      </c>
      <c r="I307" s="156" t="s">
        <v>308</v>
      </c>
      <c r="J307" s="157" t="s">
        <v>309</v>
      </c>
      <c r="K307" s="158" t="s">
        <v>310</v>
      </c>
      <c r="L307" s="159" t="s">
        <v>199</v>
      </c>
      <c r="M307" s="160" t="s">
        <v>311</v>
      </c>
      <c r="N307" s="161" t="s">
        <v>312</v>
      </c>
      <c r="O307" s="161" t="s">
        <v>263</v>
      </c>
      <c r="P307" s="161" t="s">
        <v>313</v>
      </c>
      <c r="Q307" s="161" t="s">
        <v>314</v>
      </c>
      <c r="R307" s="161" t="s">
        <v>315</v>
      </c>
      <c r="S307" s="161"/>
      <c r="T307" s="162"/>
    </row>
    <row r="308" spans="2:18" ht="15">
      <c r="B308" s="8"/>
      <c r="C308" s="66"/>
      <c r="D308" s="81"/>
      <c r="E308" s="98"/>
      <c r="F308" s="81"/>
      <c r="G308" s="81"/>
      <c r="H308" s="81"/>
      <c r="I308" s="81"/>
      <c r="J308" s="81"/>
      <c r="K308" s="44"/>
      <c r="L308" s="45"/>
      <c r="N308" s="21"/>
      <c r="O308" s="21"/>
      <c r="P308" s="21"/>
      <c r="Q308" s="21"/>
      <c r="R308" s="21"/>
    </row>
    <row r="309" spans="1:20" ht="15">
      <c r="A309" s="50">
        <v>104</v>
      </c>
      <c r="B309" s="15">
        <v>29</v>
      </c>
      <c r="C309" s="14" t="s">
        <v>163</v>
      </c>
      <c r="D309" s="14" t="s">
        <v>166</v>
      </c>
      <c r="E309" s="13">
        <v>224</v>
      </c>
      <c r="F309" s="15" t="s">
        <v>316</v>
      </c>
      <c r="G309" s="15">
        <v>30</v>
      </c>
      <c r="H309" s="15">
        <v>9</v>
      </c>
      <c r="I309" s="15">
        <v>1</v>
      </c>
      <c r="J309" s="15">
        <f>(G309-H309-I309)</f>
        <v>20</v>
      </c>
      <c r="K309" s="47">
        <v>18</v>
      </c>
      <c r="L309" s="48">
        <v>2</v>
      </c>
      <c r="M309" s="49">
        <v>0</v>
      </c>
      <c r="N309" s="50">
        <v>0</v>
      </c>
      <c r="O309" s="51">
        <v>0</v>
      </c>
      <c r="P309" s="51">
        <v>0</v>
      </c>
      <c r="Q309" s="51">
        <v>0</v>
      </c>
      <c r="R309" s="51">
        <v>0</v>
      </c>
      <c r="S309" s="53">
        <f>J309-K309-L309-M309-N309-O309-P309-Q309</f>
        <v>0</v>
      </c>
      <c r="T309" s="69"/>
    </row>
    <row r="310" spans="1:20" ht="15">
      <c r="A310" s="50">
        <v>105</v>
      </c>
      <c r="B310" s="15">
        <v>30</v>
      </c>
      <c r="C310" s="14" t="s">
        <v>167</v>
      </c>
      <c r="D310" s="14" t="s">
        <v>19</v>
      </c>
      <c r="E310" s="13">
        <v>168</v>
      </c>
      <c r="F310" s="15" t="s">
        <v>10</v>
      </c>
      <c r="G310" s="15">
        <v>30</v>
      </c>
      <c r="H310" s="15">
        <v>4</v>
      </c>
      <c r="I310" s="15">
        <v>1</v>
      </c>
      <c r="J310" s="15">
        <v>25</v>
      </c>
      <c r="K310" s="47">
        <v>23</v>
      </c>
      <c r="L310" s="48">
        <v>1</v>
      </c>
      <c r="M310" s="49">
        <v>0</v>
      </c>
      <c r="N310" s="50">
        <v>0</v>
      </c>
      <c r="O310" s="51">
        <v>1</v>
      </c>
      <c r="P310" s="51">
        <v>0</v>
      </c>
      <c r="Q310" s="51">
        <v>0</v>
      </c>
      <c r="R310" s="51">
        <v>0</v>
      </c>
      <c r="S310" s="53">
        <f>J310-K310-L310-M310-N310-O310-P310-Q310</f>
        <v>0</v>
      </c>
      <c r="T310" s="69"/>
    </row>
    <row r="311" spans="1:20" ht="15">
      <c r="A311" s="50">
        <v>106</v>
      </c>
      <c r="B311" s="15">
        <v>31</v>
      </c>
      <c r="C311" s="14" t="s">
        <v>78</v>
      </c>
      <c r="D311" s="14" t="s">
        <v>83</v>
      </c>
      <c r="E311" s="13">
        <v>201</v>
      </c>
      <c r="F311" s="15" t="s">
        <v>89</v>
      </c>
      <c r="G311" s="15">
        <v>30</v>
      </c>
      <c r="H311" s="15">
        <v>9</v>
      </c>
      <c r="I311" s="15">
        <v>1</v>
      </c>
      <c r="J311" s="15">
        <f>(G311-H311-I311)</f>
        <v>20</v>
      </c>
      <c r="K311" s="47">
        <v>14</v>
      </c>
      <c r="L311" s="48">
        <v>2</v>
      </c>
      <c r="M311" s="49">
        <v>1</v>
      </c>
      <c r="N311" s="50">
        <v>0</v>
      </c>
      <c r="O311" s="51">
        <v>3</v>
      </c>
      <c r="P311" s="51">
        <v>0</v>
      </c>
      <c r="Q311" s="51">
        <v>0</v>
      </c>
      <c r="R311" s="51">
        <v>0</v>
      </c>
      <c r="S311" s="53">
        <f>J311-K311-L311-M311-N311-O311-P311-Q311</f>
        <v>0</v>
      </c>
      <c r="T311" s="69"/>
    </row>
    <row r="312" spans="1:20" ht="15">
      <c r="A312" s="50">
        <v>107</v>
      </c>
      <c r="B312" s="15">
        <v>32</v>
      </c>
      <c r="C312" s="14" t="s">
        <v>156</v>
      </c>
      <c r="D312" s="14" t="s">
        <v>157</v>
      </c>
      <c r="E312" s="13">
        <v>221</v>
      </c>
      <c r="F312" s="15" t="s">
        <v>89</v>
      </c>
      <c r="G312" s="15">
        <v>30</v>
      </c>
      <c r="H312" s="15">
        <v>9</v>
      </c>
      <c r="I312" s="15">
        <v>1</v>
      </c>
      <c r="J312" s="15">
        <f>(G312-H312-I312)</f>
        <v>20</v>
      </c>
      <c r="K312" s="47">
        <v>20</v>
      </c>
      <c r="L312" s="48">
        <v>0</v>
      </c>
      <c r="M312" s="49">
        <v>0</v>
      </c>
      <c r="N312" s="50">
        <v>0</v>
      </c>
      <c r="O312" s="51">
        <v>0</v>
      </c>
      <c r="P312" s="51">
        <v>0</v>
      </c>
      <c r="Q312" s="51">
        <v>0</v>
      </c>
      <c r="R312" s="51">
        <v>0</v>
      </c>
      <c r="S312" s="53">
        <f>J312-K312-L312-M312-N312-O312-P312-Q312</f>
        <v>0</v>
      </c>
      <c r="T312" s="69"/>
    </row>
    <row r="313" spans="2:18" ht="15.75" thickBot="1">
      <c r="B313" s="8"/>
      <c r="C313" s="7"/>
      <c r="D313" s="7"/>
      <c r="E313" s="6"/>
      <c r="F313" s="8"/>
      <c r="G313" s="8"/>
      <c r="H313" s="8"/>
      <c r="I313" s="8"/>
      <c r="J313" s="8"/>
      <c r="K313" s="54"/>
      <c r="L313" s="45"/>
      <c r="M313" s="55"/>
      <c r="N313" s="56"/>
      <c r="O313" s="52"/>
      <c r="P313" s="52"/>
      <c r="Q313" s="52"/>
      <c r="R313" s="52"/>
    </row>
    <row r="314" spans="2:20" ht="15.75" thickBot="1">
      <c r="B314" s="8"/>
      <c r="C314" s="237" t="s">
        <v>239</v>
      </c>
      <c r="D314" s="238"/>
      <c r="E314" s="238"/>
      <c r="F314" s="238"/>
      <c r="G314" s="238"/>
      <c r="H314" s="238"/>
      <c r="I314" s="238"/>
      <c r="J314" s="238"/>
      <c r="K314" s="238"/>
      <c r="L314" s="238"/>
      <c r="M314" s="241"/>
      <c r="N314" s="239"/>
      <c r="O314" s="239"/>
      <c r="P314" s="239"/>
      <c r="Q314" s="239"/>
      <c r="R314" s="239"/>
      <c r="S314" s="240"/>
      <c r="T314" s="165"/>
    </row>
    <row r="315" spans="2:18" ht="15">
      <c r="B315" s="8"/>
      <c r="C315" s="57"/>
      <c r="D315" s="58"/>
      <c r="E315" s="58"/>
      <c r="F315" s="58"/>
      <c r="G315" s="58"/>
      <c r="H315" s="58"/>
      <c r="I315" s="58"/>
      <c r="J315" s="58"/>
      <c r="K315" s="58"/>
      <c r="L315" s="58"/>
      <c r="M315" s="60"/>
      <c r="N315" s="21"/>
      <c r="O315" s="21"/>
      <c r="P315" s="21"/>
      <c r="Q315" s="21"/>
      <c r="R315" s="21"/>
    </row>
    <row r="316" spans="1:20" ht="84">
      <c r="A316" s="50" t="s">
        <v>197</v>
      </c>
      <c r="B316" s="15" t="s">
        <v>198</v>
      </c>
      <c r="C316" s="155" t="s">
        <v>0</v>
      </c>
      <c r="D316" s="155" t="s">
        <v>1</v>
      </c>
      <c r="E316" s="156" t="s">
        <v>304</v>
      </c>
      <c r="F316" s="156" t="s">
        <v>305</v>
      </c>
      <c r="G316" s="156" t="s">
        <v>306</v>
      </c>
      <c r="H316" s="156" t="s">
        <v>307</v>
      </c>
      <c r="I316" s="156" t="s">
        <v>308</v>
      </c>
      <c r="J316" s="157" t="s">
        <v>309</v>
      </c>
      <c r="K316" s="158" t="s">
        <v>310</v>
      </c>
      <c r="L316" s="159" t="s">
        <v>199</v>
      </c>
      <c r="M316" s="160" t="s">
        <v>311</v>
      </c>
      <c r="N316" s="161" t="s">
        <v>312</v>
      </c>
      <c r="O316" s="161" t="s">
        <v>263</v>
      </c>
      <c r="P316" s="161" t="s">
        <v>313</v>
      </c>
      <c r="Q316" s="161" t="s">
        <v>314</v>
      </c>
      <c r="R316" s="161" t="s">
        <v>315</v>
      </c>
      <c r="S316" s="161"/>
      <c r="T316" s="162"/>
    </row>
    <row r="317" spans="2:18" ht="15">
      <c r="B317" s="8"/>
      <c r="C317" s="99"/>
      <c r="D317" s="81"/>
      <c r="E317" s="98"/>
      <c r="F317" s="81"/>
      <c r="G317" s="81"/>
      <c r="H317" s="81"/>
      <c r="I317" s="81"/>
      <c r="J317" s="81"/>
      <c r="K317" s="44"/>
      <c r="L317" s="45"/>
      <c r="N317" s="21"/>
      <c r="O317" s="21"/>
      <c r="P317" s="21"/>
      <c r="Q317" s="21"/>
      <c r="R317" s="21"/>
    </row>
    <row r="318" spans="1:25" s="100" customFormat="1" ht="15">
      <c r="A318" s="50">
        <v>108</v>
      </c>
      <c r="B318" s="15">
        <v>33</v>
      </c>
      <c r="C318" s="14" t="s">
        <v>88</v>
      </c>
      <c r="D318" s="14" t="s">
        <v>74</v>
      </c>
      <c r="E318" s="13">
        <v>210</v>
      </c>
      <c r="F318" s="15" t="s">
        <v>89</v>
      </c>
      <c r="G318" s="15">
        <v>30</v>
      </c>
      <c r="H318" s="15">
        <v>4</v>
      </c>
      <c r="I318" s="15">
        <v>0</v>
      </c>
      <c r="J318" s="15">
        <f aca="true" t="shared" si="6" ref="J318:J323">(G318-H318-I318)</f>
        <v>26</v>
      </c>
      <c r="K318" s="47">
        <v>21</v>
      </c>
      <c r="L318" s="48">
        <v>5</v>
      </c>
      <c r="M318" s="49">
        <v>0</v>
      </c>
      <c r="N318" s="50">
        <v>0</v>
      </c>
      <c r="O318" s="51">
        <v>0</v>
      </c>
      <c r="P318" s="51">
        <v>0</v>
      </c>
      <c r="Q318" s="51">
        <v>0</v>
      </c>
      <c r="R318" s="51">
        <v>0</v>
      </c>
      <c r="S318" s="53">
        <f aca="true" t="shared" si="7" ref="S318:S323">J318-K318-L318-M318-N318-O318-P318-Q318</f>
        <v>0</v>
      </c>
      <c r="T318" s="69"/>
      <c r="U318" s="3"/>
      <c r="V318" s="179"/>
      <c r="W318" s="179"/>
      <c r="X318" s="179"/>
      <c r="Y318" s="179"/>
    </row>
    <row r="319" spans="1:20" ht="15">
      <c r="A319" s="50">
        <v>109</v>
      </c>
      <c r="B319" s="15">
        <v>34</v>
      </c>
      <c r="C319" s="14" t="s">
        <v>131</v>
      </c>
      <c r="D319" s="14" t="s">
        <v>132</v>
      </c>
      <c r="E319" s="13">
        <v>192</v>
      </c>
      <c r="F319" s="15" t="s">
        <v>89</v>
      </c>
      <c r="G319" s="15">
        <v>30</v>
      </c>
      <c r="H319" s="15">
        <v>4</v>
      </c>
      <c r="I319" s="15">
        <v>0</v>
      </c>
      <c r="J319" s="15">
        <f t="shared" si="6"/>
        <v>26</v>
      </c>
      <c r="K319" s="47">
        <v>24</v>
      </c>
      <c r="L319" s="48">
        <v>0</v>
      </c>
      <c r="M319" s="49">
        <v>0</v>
      </c>
      <c r="N319" s="50">
        <v>0</v>
      </c>
      <c r="O319" s="51">
        <v>2</v>
      </c>
      <c r="P319" s="51">
        <v>0</v>
      </c>
      <c r="Q319" s="51">
        <v>0</v>
      </c>
      <c r="R319" s="51">
        <v>0</v>
      </c>
      <c r="S319" s="53">
        <f t="shared" si="7"/>
        <v>0</v>
      </c>
      <c r="T319" s="69"/>
    </row>
    <row r="320" spans="1:20" ht="15.75" customHeight="1">
      <c r="A320" s="50">
        <v>110</v>
      </c>
      <c r="B320" s="15">
        <v>35</v>
      </c>
      <c r="C320" s="14" t="s">
        <v>155</v>
      </c>
      <c r="D320" s="14" t="s">
        <v>92</v>
      </c>
      <c r="E320" s="13">
        <v>215</v>
      </c>
      <c r="F320" s="15" t="s">
        <v>89</v>
      </c>
      <c r="G320" s="15">
        <v>30</v>
      </c>
      <c r="H320" s="15">
        <v>4</v>
      </c>
      <c r="I320" s="15">
        <v>0</v>
      </c>
      <c r="J320" s="15">
        <f t="shared" si="6"/>
        <v>26</v>
      </c>
      <c r="K320" s="47">
        <v>24</v>
      </c>
      <c r="L320" s="48">
        <v>2</v>
      </c>
      <c r="M320" s="49">
        <v>0</v>
      </c>
      <c r="N320" s="50">
        <v>0</v>
      </c>
      <c r="O320" s="51">
        <v>0</v>
      </c>
      <c r="P320" s="51">
        <v>0</v>
      </c>
      <c r="Q320" s="51">
        <v>0</v>
      </c>
      <c r="R320" s="51">
        <v>0</v>
      </c>
      <c r="S320" s="53">
        <f t="shared" si="7"/>
        <v>0</v>
      </c>
      <c r="T320" s="69"/>
    </row>
    <row r="321" spans="1:20" ht="15">
      <c r="A321" s="50">
        <v>111</v>
      </c>
      <c r="B321" s="15">
        <v>36</v>
      </c>
      <c r="C321" s="14" t="s">
        <v>18</v>
      </c>
      <c r="D321" s="14" t="s">
        <v>20</v>
      </c>
      <c r="E321" s="13">
        <v>195</v>
      </c>
      <c r="F321" s="15" t="s">
        <v>35</v>
      </c>
      <c r="G321" s="15">
        <v>30</v>
      </c>
      <c r="H321" s="15">
        <v>4</v>
      </c>
      <c r="I321" s="15">
        <v>0</v>
      </c>
      <c r="J321" s="15">
        <f t="shared" si="6"/>
        <v>26</v>
      </c>
      <c r="K321" s="47">
        <v>23</v>
      </c>
      <c r="L321" s="48">
        <v>0</v>
      </c>
      <c r="M321" s="49">
        <v>0</v>
      </c>
      <c r="N321" s="50">
        <v>0</v>
      </c>
      <c r="O321" s="51">
        <v>3</v>
      </c>
      <c r="P321" s="51">
        <v>0</v>
      </c>
      <c r="Q321" s="51">
        <v>0</v>
      </c>
      <c r="R321" s="51">
        <v>0</v>
      </c>
      <c r="S321" s="53">
        <f t="shared" si="7"/>
        <v>0</v>
      </c>
      <c r="T321" s="69"/>
    </row>
    <row r="322" spans="1:20" ht="15">
      <c r="A322" s="50">
        <v>112</v>
      </c>
      <c r="B322" s="15">
        <v>37</v>
      </c>
      <c r="C322" s="14" t="s">
        <v>93</v>
      </c>
      <c r="D322" s="14" t="s">
        <v>41</v>
      </c>
      <c r="E322" s="13">
        <v>204</v>
      </c>
      <c r="F322" s="15" t="s">
        <v>35</v>
      </c>
      <c r="G322" s="15">
        <v>30</v>
      </c>
      <c r="H322" s="15">
        <v>4</v>
      </c>
      <c r="I322" s="15">
        <v>0</v>
      </c>
      <c r="J322" s="15">
        <f t="shared" si="6"/>
        <v>26</v>
      </c>
      <c r="K322" s="47">
        <v>21</v>
      </c>
      <c r="L322" s="48">
        <v>0</v>
      </c>
      <c r="M322" s="49">
        <v>3</v>
      </c>
      <c r="N322" s="50">
        <v>0</v>
      </c>
      <c r="O322" s="51">
        <v>0</v>
      </c>
      <c r="P322" s="51">
        <v>0</v>
      </c>
      <c r="Q322" s="51">
        <v>0</v>
      </c>
      <c r="R322" s="51">
        <v>0</v>
      </c>
      <c r="S322" s="53">
        <f t="shared" si="7"/>
        <v>2</v>
      </c>
      <c r="T322" s="69"/>
    </row>
    <row r="323" spans="1:20" ht="15.75" customHeight="1">
      <c r="A323" s="50">
        <v>113</v>
      </c>
      <c r="B323" s="15">
        <v>38</v>
      </c>
      <c r="C323" s="14" t="s">
        <v>170</v>
      </c>
      <c r="D323" s="14" t="s">
        <v>171</v>
      </c>
      <c r="E323" s="13">
        <v>203</v>
      </c>
      <c r="F323" s="15" t="s">
        <v>35</v>
      </c>
      <c r="G323" s="15">
        <v>30</v>
      </c>
      <c r="H323" s="15">
        <v>4</v>
      </c>
      <c r="I323" s="15">
        <v>0</v>
      </c>
      <c r="J323" s="15">
        <f t="shared" si="6"/>
        <v>26</v>
      </c>
      <c r="K323" s="47">
        <v>26</v>
      </c>
      <c r="L323" s="48">
        <v>0</v>
      </c>
      <c r="M323" s="49">
        <v>0</v>
      </c>
      <c r="N323" s="50">
        <v>0</v>
      </c>
      <c r="O323" s="51">
        <v>0</v>
      </c>
      <c r="P323" s="51">
        <v>0</v>
      </c>
      <c r="Q323" s="51">
        <v>0</v>
      </c>
      <c r="R323" s="51">
        <v>0</v>
      </c>
      <c r="S323" s="53">
        <f t="shared" si="7"/>
        <v>0</v>
      </c>
      <c r="T323" s="69"/>
    </row>
    <row r="324" spans="2:18" ht="15.75" customHeight="1" thickBot="1">
      <c r="B324" s="8"/>
      <c r="C324" s="7"/>
      <c r="D324" s="7"/>
      <c r="E324" s="6"/>
      <c r="F324" s="8"/>
      <c r="G324" s="8"/>
      <c r="H324" s="8"/>
      <c r="I324" s="8"/>
      <c r="J324" s="8"/>
      <c r="K324" s="54"/>
      <c r="L324" s="45"/>
      <c r="M324" s="55"/>
      <c r="N324" s="56"/>
      <c r="O324" s="63"/>
      <c r="P324" s="63"/>
      <c r="Q324" s="63"/>
      <c r="R324" s="63"/>
    </row>
    <row r="325" spans="2:20" ht="15.75" thickBot="1">
      <c r="B325" s="8"/>
      <c r="C325" s="237" t="s">
        <v>240</v>
      </c>
      <c r="D325" s="238"/>
      <c r="E325" s="238"/>
      <c r="F325" s="238"/>
      <c r="G325" s="238"/>
      <c r="H325" s="238"/>
      <c r="I325" s="238"/>
      <c r="J325" s="238"/>
      <c r="K325" s="238"/>
      <c r="L325" s="238"/>
      <c r="M325" s="241"/>
      <c r="N325" s="239"/>
      <c r="O325" s="239"/>
      <c r="P325" s="239"/>
      <c r="Q325" s="239"/>
      <c r="R325" s="239"/>
      <c r="S325" s="240"/>
      <c r="T325" s="165"/>
    </row>
    <row r="326" spans="2:18" ht="15">
      <c r="B326" s="8"/>
      <c r="C326" s="57"/>
      <c r="D326" s="58"/>
      <c r="E326" s="58"/>
      <c r="F326" s="58"/>
      <c r="G326" s="58"/>
      <c r="H326" s="58"/>
      <c r="I326" s="58"/>
      <c r="J326" s="58"/>
      <c r="K326" s="58"/>
      <c r="L326" s="58"/>
      <c r="M326" s="60"/>
      <c r="N326" s="21"/>
      <c r="O326" s="21"/>
      <c r="P326" s="21"/>
      <c r="Q326" s="21"/>
      <c r="R326" s="21"/>
    </row>
    <row r="327" spans="1:20" ht="84">
      <c r="A327" s="50" t="s">
        <v>197</v>
      </c>
      <c r="B327" s="15" t="s">
        <v>198</v>
      </c>
      <c r="C327" s="155" t="s">
        <v>0</v>
      </c>
      <c r="D327" s="155" t="s">
        <v>1</v>
      </c>
      <c r="E327" s="156" t="s">
        <v>304</v>
      </c>
      <c r="F327" s="156" t="s">
        <v>305</v>
      </c>
      <c r="G327" s="156" t="s">
        <v>306</v>
      </c>
      <c r="H327" s="156" t="s">
        <v>307</v>
      </c>
      <c r="I327" s="156" t="s">
        <v>308</v>
      </c>
      <c r="J327" s="157" t="s">
        <v>309</v>
      </c>
      <c r="K327" s="158" t="s">
        <v>310</v>
      </c>
      <c r="L327" s="159" t="s">
        <v>199</v>
      </c>
      <c r="M327" s="160" t="s">
        <v>311</v>
      </c>
      <c r="N327" s="161" t="s">
        <v>312</v>
      </c>
      <c r="O327" s="161" t="s">
        <v>263</v>
      </c>
      <c r="P327" s="161" t="s">
        <v>313</v>
      </c>
      <c r="Q327" s="161" t="s">
        <v>314</v>
      </c>
      <c r="R327" s="161" t="s">
        <v>315</v>
      </c>
      <c r="S327" s="161"/>
      <c r="T327" s="162"/>
    </row>
    <row r="328" spans="2:18" ht="15.75" customHeight="1">
      <c r="B328" s="8"/>
      <c r="C328" s="7"/>
      <c r="D328" s="7"/>
      <c r="E328" s="6"/>
      <c r="F328" s="8"/>
      <c r="G328" s="8"/>
      <c r="H328" s="8"/>
      <c r="I328" s="8"/>
      <c r="J328" s="8"/>
      <c r="K328" s="54"/>
      <c r="L328" s="45"/>
      <c r="M328" s="55"/>
      <c r="N328" s="56"/>
      <c r="O328" s="63"/>
      <c r="P328" s="63"/>
      <c r="Q328" s="63"/>
      <c r="R328" s="63"/>
    </row>
    <row r="329" spans="1:20" ht="15">
      <c r="A329" s="50">
        <v>114</v>
      </c>
      <c r="B329" s="15">
        <v>39</v>
      </c>
      <c r="C329" s="14" t="s">
        <v>78</v>
      </c>
      <c r="D329" s="14" t="s">
        <v>87</v>
      </c>
      <c r="E329" s="13">
        <v>122</v>
      </c>
      <c r="F329" s="15" t="s">
        <v>5</v>
      </c>
      <c r="G329" s="15">
        <v>30</v>
      </c>
      <c r="H329" s="15">
        <v>9</v>
      </c>
      <c r="I329" s="15">
        <v>1</v>
      </c>
      <c r="J329" s="15">
        <f>(G329-H329-I329)</f>
        <v>20</v>
      </c>
      <c r="K329" s="47">
        <v>19</v>
      </c>
      <c r="L329" s="48">
        <v>1</v>
      </c>
      <c r="M329" s="49">
        <v>0</v>
      </c>
      <c r="N329" s="50">
        <v>0</v>
      </c>
      <c r="O329" s="51">
        <v>0</v>
      </c>
      <c r="P329" s="51">
        <v>0</v>
      </c>
      <c r="Q329" s="51">
        <v>0</v>
      </c>
      <c r="R329" s="51">
        <v>0</v>
      </c>
      <c r="S329" s="53">
        <f>J329-K329-L329-M329-N329-O329-P329-Q329</f>
        <v>0</v>
      </c>
      <c r="T329" s="69"/>
    </row>
    <row r="330" spans="2:18" ht="15.75" customHeight="1" thickBot="1">
      <c r="B330" s="8"/>
      <c r="C330" s="7"/>
      <c r="D330" s="7"/>
      <c r="E330" s="6"/>
      <c r="F330" s="8"/>
      <c r="G330" s="8"/>
      <c r="H330" s="8"/>
      <c r="I330" s="8"/>
      <c r="J330" s="8"/>
      <c r="K330" s="54"/>
      <c r="L330" s="45"/>
      <c r="M330" s="55"/>
      <c r="N330" s="56"/>
      <c r="O330" s="63"/>
      <c r="P330" s="63"/>
      <c r="Q330" s="63"/>
      <c r="R330" s="63"/>
    </row>
    <row r="331" spans="2:20" ht="15.75" customHeight="1" thickBot="1">
      <c r="B331" s="8"/>
      <c r="C331" s="237" t="s">
        <v>241</v>
      </c>
      <c r="D331" s="238"/>
      <c r="E331" s="238"/>
      <c r="F331" s="238"/>
      <c r="G331" s="238"/>
      <c r="H331" s="238"/>
      <c r="I331" s="238"/>
      <c r="J331" s="238"/>
      <c r="K331" s="238"/>
      <c r="L331" s="238"/>
      <c r="M331" s="241"/>
      <c r="N331" s="239"/>
      <c r="O331" s="239"/>
      <c r="P331" s="239"/>
      <c r="Q331" s="239"/>
      <c r="R331" s="239"/>
      <c r="S331" s="240"/>
      <c r="T331" s="165"/>
    </row>
    <row r="332" spans="2:18" ht="15.75" customHeight="1">
      <c r="B332" s="8"/>
      <c r="C332" s="57"/>
      <c r="D332" s="58"/>
      <c r="E332" s="58"/>
      <c r="F332" s="58"/>
      <c r="G332" s="58"/>
      <c r="H332" s="58"/>
      <c r="I332" s="58"/>
      <c r="J332" s="58"/>
      <c r="K332" s="58"/>
      <c r="L332" s="58"/>
      <c r="M332" s="60"/>
      <c r="N332" s="21"/>
      <c r="O332" s="21"/>
      <c r="P332" s="21"/>
      <c r="Q332" s="21"/>
      <c r="R332" s="21"/>
    </row>
    <row r="333" spans="1:20" ht="84">
      <c r="A333" s="50" t="s">
        <v>197</v>
      </c>
      <c r="B333" s="15" t="s">
        <v>198</v>
      </c>
      <c r="C333" s="155" t="s">
        <v>0</v>
      </c>
      <c r="D333" s="155" t="s">
        <v>1</v>
      </c>
      <c r="E333" s="156" t="s">
        <v>304</v>
      </c>
      <c r="F333" s="156" t="s">
        <v>305</v>
      </c>
      <c r="G333" s="156" t="s">
        <v>306</v>
      </c>
      <c r="H333" s="156" t="s">
        <v>307</v>
      </c>
      <c r="I333" s="156" t="s">
        <v>308</v>
      </c>
      <c r="J333" s="157" t="s">
        <v>309</v>
      </c>
      <c r="K333" s="158" t="s">
        <v>310</v>
      </c>
      <c r="L333" s="159" t="s">
        <v>199</v>
      </c>
      <c r="M333" s="160" t="s">
        <v>311</v>
      </c>
      <c r="N333" s="161" t="s">
        <v>312</v>
      </c>
      <c r="O333" s="161" t="s">
        <v>263</v>
      </c>
      <c r="P333" s="161" t="s">
        <v>313</v>
      </c>
      <c r="Q333" s="161" t="s">
        <v>314</v>
      </c>
      <c r="R333" s="161" t="s">
        <v>315</v>
      </c>
      <c r="S333" s="161"/>
      <c r="T333" s="162"/>
    </row>
    <row r="334" spans="2:18" ht="15">
      <c r="B334" s="8"/>
      <c r="C334" s="7"/>
      <c r="D334" s="7"/>
      <c r="E334" s="6"/>
      <c r="F334" s="8"/>
      <c r="G334" s="8"/>
      <c r="H334" s="8"/>
      <c r="I334" s="8"/>
      <c r="J334" s="8"/>
      <c r="K334" s="44"/>
      <c r="L334" s="45"/>
      <c r="M334" s="46"/>
      <c r="N334" s="56"/>
      <c r="O334" s="52"/>
      <c r="P334" s="52"/>
      <c r="Q334" s="52"/>
      <c r="R334" s="52"/>
    </row>
    <row r="335" spans="1:20" ht="15">
      <c r="A335" s="50">
        <v>115</v>
      </c>
      <c r="B335" s="15">
        <v>40</v>
      </c>
      <c r="C335" s="14" t="s">
        <v>142</v>
      </c>
      <c r="D335" s="14" t="s">
        <v>67</v>
      </c>
      <c r="E335" s="13">
        <v>60</v>
      </c>
      <c r="F335" s="15" t="s">
        <v>143</v>
      </c>
      <c r="G335" s="15">
        <v>30</v>
      </c>
      <c r="H335" s="15">
        <v>4</v>
      </c>
      <c r="I335" s="15">
        <v>0</v>
      </c>
      <c r="J335" s="15">
        <f>(G335-H335-I335)</f>
        <v>26</v>
      </c>
      <c r="K335" s="47">
        <v>11</v>
      </c>
      <c r="L335" s="48">
        <v>4</v>
      </c>
      <c r="M335" s="49">
        <v>11</v>
      </c>
      <c r="N335" s="50">
        <v>0</v>
      </c>
      <c r="O335" s="51">
        <v>0</v>
      </c>
      <c r="P335" s="51">
        <v>0</v>
      </c>
      <c r="Q335" s="51">
        <v>0</v>
      </c>
      <c r="R335" s="51">
        <v>0</v>
      </c>
      <c r="S335" s="53">
        <f>J335-K335-L335-M335-N335-O335-P335-Q335</f>
        <v>0</v>
      </c>
      <c r="T335" s="69"/>
    </row>
    <row r="336" spans="1:20" ht="15">
      <c r="A336" s="50">
        <v>116</v>
      </c>
      <c r="B336" s="15">
        <v>41</v>
      </c>
      <c r="C336" s="14" t="s">
        <v>181</v>
      </c>
      <c r="D336" s="14" t="s">
        <v>182</v>
      </c>
      <c r="E336" s="13">
        <v>209</v>
      </c>
      <c r="F336" s="15" t="s">
        <v>143</v>
      </c>
      <c r="G336" s="15">
        <v>30</v>
      </c>
      <c r="H336" s="15">
        <v>4</v>
      </c>
      <c r="I336" s="15">
        <v>0</v>
      </c>
      <c r="J336" s="15">
        <f>(G336-H336-I336)</f>
        <v>26</v>
      </c>
      <c r="K336" s="47">
        <v>23</v>
      </c>
      <c r="L336" s="48">
        <v>0</v>
      </c>
      <c r="M336" s="49">
        <v>0</v>
      </c>
      <c r="N336" s="50">
        <v>0</v>
      </c>
      <c r="O336" s="51">
        <v>3</v>
      </c>
      <c r="P336" s="51">
        <v>0</v>
      </c>
      <c r="Q336" s="51">
        <v>0</v>
      </c>
      <c r="R336" s="51">
        <v>4</v>
      </c>
      <c r="S336" s="53">
        <f>J336-K336-L336-M336-N336-O336-P336-Q336</f>
        <v>0</v>
      </c>
      <c r="T336" s="69"/>
    </row>
    <row r="337" spans="2:18" ht="15.75" thickBot="1">
      <c r="B337" s="8"/>
      <c r="C337" s="7"/>
      <c r="D337" s="7"/>
      <c r="E337" s="6"/>
      <c r="F337" s="8"/>
      <c r="G337" s="8"/>
      <c r="H337" s="8"/>
      <c r="I337" s="8"/>
      <c r="J337" s="8"/>
      <c r="K337" s="54"/>
      <c r="L337" s="45"/>
      <c r="M337" s="55"/>
      <c r="N337" s="56"/>
      <c r="O337" s="63"/>
      <c r="P337" s="63"/>
      <c r="Q337" s="63"/>
      <c r="R337" s="63"/>
    </row>
    <row r="338" spans="2:25" ht="15.75" customHeight="1" thickBot="1">
      <c r="B338" s="8"/>
      <c r="C338" s="237" t="s">
        <v>242</v>
      </c>
      <c r="D338" s="238"/>
      <c r="E338" s="238"/>
      <c r="F338" s="238"/>
      <c r="G338" s="238"/>
      <c r="H338" s="238"/>
      <c r="I338" s="238"/>
      <c r="J338" s="238"/>
      <c r="K338" s="238"/>
      <c r="L338" s="238"/>
      <c r="M338" s="241"/>
      <c r="N338" s="239"/>
      <c r="O338" s="239"/>
      <c r="P338" s="239"/>
      <c r="Q338" s="239"/>
      <c r="R338" s="239"/>
      <c r="S338" s="240"/>
      <c r="T338" s="165"/>
      <c r="U338" s="229" t="s">
        <v>292</v>
      </c>
      <c r="V338" s="229" t="s">
        <v>300</v>
      </c>
      <c r="W338" s="229" t="s">
        <v>301</v>
      </c>
      <c r="X338" s="232" t="s">
        <v>302</v>
      </c>
      <c r="Y338" s="229" t="s">
        <v>303</v>
      </c>
    </row>
    <row r="339" spans="2:25" ht="15">
      <c r="B339" s="8"/>
      <c r="C339" s="57"/>
      <c r="D339" s="58"/>
      <c r="E339" s="58"/>
      <c r="F339" s="58"/>
      <c r="G339" s="58"/>
      <c r="H339" s="58"/>
      <c r="I339" s="58"/>
      <c r="J339" s="58"/>
      <c r="K339" s="58"/>
      <c r="L339" s="58"/>
      <c r="M339" s="60"/>
      <c r="N339" s="21"/>
      <c r="O339" s="21"/>
      <c r="P339" s="21"/>
      <c r="Q339" s="21"/>
      <c r="R339" s="21"/>
      <c r="U339" s="230"/>
      <c r="V339" s="230"/>
      <c r="W339" s="230"/>
      <c r="X339" s="233"/>
      <c r="Y339" s="230"/>
    </row>
    <row r="340" spans="1:25" ht="84">
      <c r="A340" s="50" t="s">
        <v>197</v>
      </c>
      <c r="B340" s="15" t="s">
        <v>198</v>
      </c>
      <c r="C340" s="155" t="s">
        <v>0</v>
      </c>
      <c r="D340" s="155" t="s">
        <v>1</v>
      </c>
      <c r="E340" s="156" t="s">
        <v>304</v>
      </c>
      <c r="F340" s="156" t="s">
        <v>305</v>
      </c>
      <c r="G340" s="156" t="s">
        <v>306</v>
      </c>
      <c r="H340" s="156" t="s">
        <v>307</v>
      </c>
      <c r="I340" s="156" t="s">
        <v>308</v>
      </c>
      <c r="J340" s="157" t="s">
        <v>309</v>
      </c>
      <c r="K340" s="158" t="s">
        <v>310</v>
      </c>
      <c r="L340" s="159" t="s">
        <v>199</v>
      </c>
      <c r="M340" s="160" t="s">
        <v>311</v>
      </c>
      <c r="N340" s="161" t="s">
        <v>312</v>
      </c>
      <c r="O340" s="161" t="s">
        <v>263</v>
      </c>
      <c r="P340" s="161" t="s">
        <v>313</v>
      </c>
      <c r="Q340" s="161" t="s">
        <v>314</v>
      </c>
      <c r="R340" s="161" t="s">
        <v>315</v>
      </c>
      <c r="S340" s="161"/>
      <c r="T340" s="162"/>
      <c r="U340" s="230"/>
      <c r="V340" s="230"/>
      <c r="W340" s="230"/>
      <c r="X340" s="233"/>
      <c r="Y340" s="230"/>
    </row>
    <row r="341" spans="2:25" ht="15">
      <c r="B341" s="8"/>
      <c r="C341" s="7"/>
      <c r="D341" s="7"/>
      <c r="E341" s="6"/>
      <c r="F341" s="8"/>
      <c r="G341" s="8"/>
      <c r="H341" s="8"/>
      <c r="I341" s="8"/>
      <c r="J341" s="8"/>
      <c r="K341" s="54"/>
      <c r="L341" s="45"/>
      <c r="M341" s="55"/>
      <c r="N341" s="56"/>
      <c r="O341" s="63"/>
      <c r="P341" s="63"/>
      <c r="Q341" s="63"/>
      <c r="R341" s="63"/>
      <c r="U341" s="230"/>
      <c r="V341" s="230"/>
      <c r="W341" s="230"/>
      <c r="X341" s="233"/>
      <c r="Y341" s="230"/>
    </row>
    <row r="342" spans="1:25" ht="15">
      <c r="A342" s="50">
        <v>117</v>
      </c>
      <c r="B342" s="15">
        <v>42</v>
      </c>
      <c r="C342" s="14" t="s">
        <v>76</v>
      </c>
      <c r="D342" s="14" t="s">
        <v>77</v>
      </c>
      <c r="E342" s="13">
        <v>191</v>
      </c>
      <c r="F342" s="15" t="s">
        <v>89</v>
      </c>
      <c r="G342" s="15">
        <v>30</v>
      </c>
      <c r="H342" s="15">
        <v>4</v>
      </c>
      <c r="I342" s="15">
        <v>1</v>
      </c>
      <c r="J342" s="15">
        <f>(G342-H342-I342)</f>
        <v>25</v>
      </c>
      <c r="K342" s="47">
        <v>25</v>
      </c>
      <c r="L342" s="48">
        <v>0</v>
      </c>
      <c r="M342" s="49">
        <v>0</v>
      </c>
      <c r="N342" s="50">
        <v>0</v>
      </c>
      <c r="O342" s="51">
        <v>0</v>
      </c>
      <c r="P342" s="51">
        <v>0</v>
      </c>
      <c r="Q342" s="51">
        <v>0</v>
      </c>
      <c r="R342" s="51">
        <v>0</v>
      </c>
      <c r="S342" s="53">
        <f>J342-K342-L342-M342-N342-O342-P342-Q342</f>
        <v>0</v>
      </c>
      <c r="T342" s="69"/>
      <c r="U342" s="230"/>
      <c r="V342" s="230"/>
      <c r="W342" s="230"/>
      <c r="X342" s="233"/>
      <c r="Y342" s="230"/>
    </row>
    <row r="343" spans="1:25" ht="15.75" thickBot="1">
      <c r="A343" s="50">
        <v>118</v>
      </c>
      <c r="B343" s="15">
        <v>43</v>
      </c>
      <c r="C343" s="14" t="s">
        <v>65</v>
      </c>
      <c r="D343" s="14" t="s">
        <v>67</v>
      </c>
      <c r="E343" s="13">
        <v>188</v>
      </c>
      <c r="F343" s="15" t="s">
        <v>21</v>
      </c>
      <c r="G343" s="15">
        <v>30</v>
      </c>
      <c r="H343" s="15">
        <v>4</v>
      </c>
      <c r="I343" s="15">
        <v>1</v>
      </c>
      <c r="J343" s="15">
        <f>(G343-H343-I343)</f>
        <v>25</v>
      </c>
      <c r="K343" s="47">
        <v>24</v>
      </c>
      <c r="L343" s="48">
        <v>1</v>
      </c>
      <c r="M343" s="49">
        <v>0</v>
      </c>
      <c r="N343" s="50">
        <v>0</v>
      </c>
      <c r="O343" s="51">
        <v>0</v>
      </c>
      <c r="P343" s="51">
        <v>0</v>
      </c>
      <c r="Q343" s="51">
        <v>0</v>
      </c>
      <c r="R343" s="51">
        <v>0</v>
      </c>
      <c r="S343" s="53">
        <f>J343-K343-L343-M343-N343-O343-P343-Q343</f>
        <v>0</v>
      </c>
      <c r="T343" s="69"/>
      <c r="U343" s="231"/>
      <c r="V343" s="231"/>
      <c r="W343" s="231"/>
      <c r="X343" s="234"/>
      <c r="Y343" s="231"/>
    </row>
    <row r="344" spans="2:18" ht="15.75" thickBot="1">
      <c r="B344" s="8"/>
      <c r="C344" s="7"/>
      <c r="D344" s="7"/>
      <c r="E344" s="6"/>
      <c r="F344" s="8"/>
      <c r="G344" s="8"/>
      <c r="H344" s="8"/>
      <c r="I344" s="8"/>
      <c r="J344" s="8"/>
      <c r="K344" s="54"/>
      <c r="L344" s="45"/>
      <c r="M344" s="55"/>
      <c r="N344" s="56"/>
      <c r="O344" s="52"/>
      <c r="P344" s="52"/>
      <c r="Q344" s="52"/>
      <c r="R344" s="52"/>
    </row>
    <row r="345" spans="1:25" s="177" customFormat="1" ht="56.25" customHeight="1" thickBot="1">
      <c r="A345" s="166">
        <v>118</v>
      </c>
      <c r="B345" s="193">
        <v>43</v>
      </c>
      <c r="C345" s="227" t="s">
        <v>243</v>
      </c>
      <c r="D345" s="228"/>
      <c r="E345" s="194"/>
      <c r="F345" s="194"/>
      <c r="G345" s="195"/>
      <c r="H345" s="196">
        <f aca="true" t="shared" si="8" ref="H345:S345">SUM(H266:H343)</f>
        <v>188</v>
      </c>
      <c r="I345" s="195"/>
      <c r="J345" s="196">
        <f t="shared" si="8"/>
        <v>1063</v>
      </c>
      <c r="K345" s="197">
        <f t="shared" si="8"/>
        <v>905</v>
      </c>
      <c r="L345" s="198">
        <f t="shared" si="8"/>
        <v>65</v>
      </c>
      <c r="M345" s="198">
        <f t="shared" si="8"/>
        <v>30</v>
      </c>
      <c r="N345" s="198">
        <f t="shared" si="8"/>
        <v>6</v>
      </c>
      <c r="O345" s="198">
        <f t="shared" si="8"/>
        <v>12</v>
      </c>
      <c r="P345" s="198">
        <f t="shared" si="8"/>
        <v>26</v>
      </c>
      <c r="Q345" s="197">
        <f t="shared" si="8"/>
        <v>6</v>
      </c>
      <c r="R345" s="197">
        <f t="shared" si="8"/>
        <v>115</v>
      </c>
      <c r="S345" s="197">
        <f t="shared" si="8"/>
        <v>13</v>
      </c>
      <c r="T345" s="197"/>
      <c r="U345" s="173">
        <f>J345</f>
        <v>1063</v>
      </c>
      <c r="V345" s="174">
        <f>L345+M345+N345+O345+P345</f>
        <v>139</v>
      </c>
      <c r="W345" s="126">
        <f>U345-V345</f>
        <v>924</v>
      </c>
      <c r="X345" s="175">
        <f>(U345-V345)/ABS(U345)</f>
        <v>0.8692380056444027</v>
      </c>
      <c r="Y345" s="176">
        <f>V345/U345%</f>
        <v>13.076199435559735</v>
      </c>
    </row>
    <row r="346" spans="1:25" s="18" customFormat="1" ht="15.75">
      <c r="A346" s="136"/>
      <c r="B346" s="102"/>
      <c r="C346" s="137"/>
      <c r="D346" s="138"/>
      <c r="E346" s="101"/>
      <c r="F346" s="102"/>
      <c r="G346" s="102"/>
      <c r="H346" s="102"/>
      <c r="I346" s="102"/>
      <c r="J346" s="139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87"/>
      <c r="V346" s="187"/>
      <c r="W346" s="187"/>
      <c r="X346" s="188"/>
      <c r="Y346" s="189"/>
    </row>
    <row r="347" spans="2:18" ht="15.75" thickBot="1">
      <c r="B347" s="104"/>
      <c r="C347" s="42"/>
      <c r="D347" s="4"/>
      <c r="E347" s="105"/>
      <c r="F347" s="104"/>
      <c r="G347" s="104"/>
      <c r="H347" s="104"/>
      <c r="I347" s="104"/>
      <c r="J347" s="104"/>
      <c r="K347" s="106"/>
      <c r="L347" s="107"/>
      <c r="M347" s="108"/>
      <c r="N347" s="107"/>
      <c r="O347" s="107"/>
      <c r="P347" s="107"/>
      <c r="Q347" s="107"/>
      <c r="R347" s="107"/>
    </row>
    <row r="348" spans="2:25" ht="32.25" thickBot="1">
      <c r="B348" s="140"/>
      <c r="C348" s="224" t="s">
        <v>268</v>
      </c>
      <c r="D348" s="225"/>
      <c r="E348" s="225"/>
      <c r="F348" s="225"/>
      <c r="G348" s="225"/>
      <c r="H348" s="225"/>
      <c r="I348" s="225"/>
      <c r="J348" s="225"/>
      <c r="K348" s="225"/>
      <c r="L348" s="225"/>
      <c r="M348" s="225"/>
      <c r="N348" s="225"/>
      <c r="O348" s="225"/>
      <c r="P348" s="225"/>
      <c r="Q348" s="225"/>
      <c r="R348" s="225"/>
      <c r="S348" s="225"/>
      <c r="T348" s="225"/>
      <c r="U348" s="225"/>
      <c r="V348" s="225"/>
      <c r="W348" s="225"/>
      <c r="X348" s="225"/>
      <c r="Y348" s="226"/>
    </row>
    <row r="349" spans="2:18" ht="18">
      <c r="B349" s="259"/>
      <c r="C349" s="259"/>
      <c r="D349" s="259"/>
      <c r="E349" s="259"/>
      <c r="F349" s="259"/>
      <c r="G349" s="259"/>
      <c r="H349" s="259"/>
      <c r="I349" s="259"/>
      <c r="J349" s="259"/>
      <c r="K349" s="259"/>
      <c r="L349" s="259"/>
      <c r="M349" s="259"/>
      <c r="N349" s="259"/>
      <c r="O349" s="52"/>
      <c r="P349" s="52"/>
      <c r="Q349" s="52"/>
      <c r="R349" s="52"/>
    </row>
    <row r="350" spans="1:25" s="219" customFormat="1" ht="142.5">
      <c r="A350" s="213" t="s">
        <v>261</v>
      </c>
      <c r="B350" s="214" t="s">
        <v>262</v>
      </c>
      <c r="C350" s="214" t="s">
        <v>0</v>
      </c>
      <c r="D350" s="214" t="s">
        <v>1</v>
      </c>
      <c r="E350" s="214" t="s">
        <v>287</v>
      </c>
      <c r="F350" s="214" t="s">
        <v>288</v>
      </c>
      <c r="G350" s="214" t="s">
        <v>289</v>
      </c>
      <c r="H350" s="214" t="s">
        <v>290</v>
      </c>
      <c r="I350" s="214" t="s">
        <v>291</v>
      </c>
      <c r="J350" s="214" t="s">
        <v>292</v>
      </c>
      <c r="K350" s="212" t="s">
        <v>293</v>
      </c>
      <c r="L350" s="215" t="s">
        <v>294</v>
      </c>
      <c r="M350" s="216" t="s">
        <v>295</v>
      </c>
      <c r="N350" s="217" t="s">
        <v>296</v>
      </c>
      <c r="O350" s="217" t="s">
        <v>263</v>
      </c>
      <c r="P350" s="217" t="s">
        <v>297</v>
      </c>
      <c r="Q350" s="217" t="s">
        <v>298</v>
      </c>
      <c r="R350" s="217" t="s">
        <v>299</v>
      </c>
      <c r="S350" s="217"/>
      <c r="T350" s="217"/>
      <c r="U350" s="218" t="s">
        <v>292</v>
      </c>
      <c r="V350" s="213" t="s">
        <v>300</v>
      </c>
      <c r="W350" s="213" t="s">
        <v>301</v>
      </c>
      <c r="X350" s="213" t="s">
        <v>302</v>
      </c>
      <c r="Y350" s="213" t="s">
        <v>303</v>
      </c>
    </row>
    <row r="351" spans="1:20" ht="15.75" thickBot="1">
      <c r="A351" s="56"/>
      <c r="B351" s="8"/>
      <c r="C351" s="7"/>
      <c r="D351" s="7"/>
      <c r="E351" s="6"/>
      <c r="F351" s="8"/>
      <c r="G351" s="8"/>
      <c r="H351" s="8"/>
      <c r="I351" s="8"/>
      <c r="J351" s="8"/>
      <c r="K351" s="54"/>
      <c r="L351" s="45"/>
      <c r="M351" s="55"/>
      <c r="N351" s="56"/>
      <c r="O351" s="52"/>
      <c r="P351" s="52"/>
      <c r="Q351" s="52"/>
      <c r="R351" s="52"/>
      <c r="S351" s="69"/>
      <c r="T351" s="69"/>
    </row>
    <row r="352" spans="1:20" ht="15.75" thickBot="1">
      <c r="A352" s="56"/>
      <c r="B352" s="8"/>
      <c r="C352" s="260" t="s">
        <v>278</v>
      </c>
      <c r="D352" s="261"/>
      <c r="E352" s="261"/>
      <c r="F352" s="261"/>
      <c r="G352" s="261"/>
      <c r="H352" s="261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262"/>
      <c r="T352" s="199"/>
    </row>
    <row r="353" spans="1:20" ht="15">
      <c r="A353" s="56"/>
      <c r="B353" s="8"/>
      <c r="C353" s="200"/>
      <c r="D353" s="199"/>
      <c r="E353" s="199"/>
      <c r="F353" s="199"/>
      <c r="G353" s="199"/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99"/>
      <c r="T353" s="199"/>
    </row>
    <row r="354" spans="1:20" ht="84">
      <c r="A354" s="50" t="s">
        <v>197</v>
      </c>
      <c r="B354" s="15" t="s">
        <v>198</v>
      </c>
      <c r="C354" s="155" t="s">
        <v>0</v>
      </c>
      <c r="D354" s="155" t="s">
        <v>1</v>
      </c>
      <c r="E354" s="156" t="s">
        <v>304</v>
      </c>
      <c r="F354" s="156" t="s">
        <v>305</v>
      </c>
      <c r="G354" s="156" t="s">
        <v>306</v>
      </c>
      <c r="H354" s="156" t="s">
        <v>307</v>
      </c>
      <c r="I354" s="156" t="s">
        <v>308</v>
      </c>
      <c r="J354" s="157" t="s">
        <v>309</v>
      </c>
      <c r="K354" s="158" t="s">
        <v>310</v>
      </c>
      <c r="L354" s="159" t="s">
        <v>199</v>
      </c>
      <c r="M354" s="160" t="s">
        <v>311</v>
      </c>
      <c r="N354" s="161" t="s">
        <v>312</v>
      </c>
      <c r="O354" s="161" t="s">
        <v>263</v>
      </c>
      <c r="P354" s="161" t="s">
        <v>313</v>
      </c>
      <c r="Q354" s="161" t="s">
        <v>314</v>
      </c>
      <c r="R354" s="161" t="s">
        <v>315</v>
      </c>
      <c r="S354" s="161"/>
      <c r="T354" s="162"/>
    </row>
    <row r="355" spans="1:20" ht="15">
      <c r="A355" s="56"/>
      <c r="B355" s="8"/>
      <c r="C355" s="7"/>
      <c r="D355" s="7"/>
      <c r="E355" s="6"/>
      <c r="F355" s="8"/>
      <c r="G355" s="8"/>
      <c r="H355" s="8"/>
      <c r="I355" s="8"/>
      <c r="J355" s="8"/>
      <c r="K355" s="54"/>
      <c r="L355" s="45"/>
      <c r="M355" s="55"/>
      <c r="N355" s="56"/>
      <c r="O355" s="52"/>
      <c r="P355" s="52"/>
      <c r="Q355" s="52"/>
      <c r="R355" s="52"/>
      <c r="S355" s="69"/>
      <c r="T355" s="69"/>
    </row>
    <row r="356" spans="1:20" ht="15">
      <c r="A356" s="50">
        <v>119</v>
      </c>
      <c r="B356" s="15">
        <v>1</v>
      </c>
      <c r="C356" s="14" t="s">
        <v>244</v>
      </c>
      <c r="D356" s="14" t="s">
        <v>245</v>
      </c>
      <c r="E356" s="13"/>
      <c r="F356" s="15" t="s">
        <v>201</v>
      </c>
      <c r="G356" s="15">
        <v>30</v>
      </c>
      <c r="H356" s="15">
        <v>9</v>
      </c>
      <c r="I356" s="15">
        <v>1</v>
      </c>
      <c r="J356" s="15">
        <f>(G356-H356-I356)</f>
        <v>20</v>
      </c>
      <c r="K356" s="47">
        <v>18</v>
      </c>
      <c r="L356" s="48">
        <v>2</v>
      </c>
      <c r="M356" s="49">
        <v>0</v>
      </c>
      <c r="N356" s="50">
        <v>0</v>
      </c>
      <c r="O356" s="51">
        <v>0</v>
      </c>
      <c r="P356" s="51">
        <v>0</v>
      </c>
      <c r="Q356" s="51">
        <v>0</v>
      </c>
      <c r="R356" s="51">
        <v>0</v>
      </c>
      <c r="S356" s="53">
        <f>J356-K356-L356-M356-N356-O356-P356-Q356</f>
        <v>0</v>
      </c>
      <c r="T356" s="69"/>
    </row>
    <row r="357" spans="6:18" ht="15.75" thickBot="1">
      <c r="F357" s="77"/>
      <c r="G357" s="77"/>
      <c r="H357" s="77"/>
      <c r="I357" s="77"/>
      <c r="J357" s="77"/>
      <c r="N357" s="56"/>
      <c r="O357" s="52"/>
      <c r="P357" s="52"/>
      <c r="Q357" s="52"/>
      <c r="R357" s="52"/>
    </row>
    <row r="358" spans="3:20" ht="15.75" thickBot="1">
      <c r="C358" s="237" t="s">
        <v>246</v>
      </c>
      <c r="D358" s="238"/>
      <c r="E358" s="238"/>
      <c r="F358" s="238"/>
      <c r="G358" s="238"/>
      <c r="H358" s="238"/>
      <c r="I358" s="238"/>
      <c r="J358" s="238"/>
      <c r="K358" s="238"/>
      <c r="L358" s="238"/>
      <c r="M358" s="241"/>
      <c r="N358" s="239"/>
      <c r="O358" s="239"/>
      <c r="P358" s="239"/>
      <c r="Q358" s="239"/>
      <c r="R358" s="239"/>
      <c r="S358" s="240"/>
      <c r="T358" s="165"/>
    </row>
    <row r="359" spans="14:18" ht="15">
      <c r="N359" s="56"/>
      <c r="O359" s="52"/>
      <c r="P359" s="52"/>
      <c r="Q359" s="52"/>
      <c r="R359" s="52"/>
    </row>
    <row r="360" spans="1:20" ht="84">
      <c r="A360" s="50" t="s">
        <v>197</v>
      </c>
      <c r="B360" s="15" t="s">
        <v>198</v>
      </c>
      <c r="C360" s="155" t="s">
        <v>0</v>
      </c>
      <c r="D360" s="155" t="s">
        <v>1</v>
      </c>
      <c r="E360" s="156" t="s">
        <v>304</v>
      </c>
      <c r="F360" s="156" t="s">
        <v>305</v>
      </c>
      <c r="G360" s="156" t="s">
        <v>306</v>
      </c>
      <c r="H360" s="156" t="s">
        <v>307</v>
      </c>
      <c r="I360" s="156" t="s">
        <v>308</v>
      </c>
      <c r="J360" s="157" t="s">
        <v>309</v>
      </c>
      <c r="K360" s="158" t="s">
        <v>310</v>
      </c>
      <c r="L360" s="159" t="s">
        <v>199</v>
      </c>
      <c r="M360" s="160" t="s">
        <v>311</v>
      </c>
      <c r="N360" s="161" t="s">
        <v>312</v>
      </c>
      <c r="O360" s="161" t="s">
        <v>263</v>
      </c>
      <c r="P360" s="161" t="s">
        <v>313</v>
      </c>
      <c r="Q360" s="161" t="s">
        <v>314</v>
      </c>
      <c r="R360" s="161" t="s">
        <v>315</v>
      </c>
      <c r="S360" s="161"/>
      <c r="T360" s="162"/>
    </row>
    <row r="361" spans="2:18" ht="15">
      <c r="B361" s="8"/>
      <c r="C361" s="7"/>
      <c r="D361" s="7"/>
      <c r="E361" s="6"/>
      <c r="F361" s="8"/>
      <c r="G361" s="8"/>
      <c r="H361" s="8"/>
      <c r="I361" s="8"/>
      <c r="J361" s="8"/>
      <c r="K361" s="44"/>
      <c r="L361" s="45"/>
      <c r="M361" s="46"/>
      <c r="N361" s="56"/>
      <c r="O361" s="52"/>
      <c r="P361" s="52"/>
      <c r="Q361" s="52"/>
      <c r="R361" s="52"/>
    </row>
    <row r="362" spans="1:20" ht="15">
      <c r="A362" s="50">
        <v>120</v>
      </c>
      <c r="B362" s="15">
        <v>2</v>
      </c>
      <c r="C362" s="14" t="s">
        <v>6</v>
      </c>
      <c r="D362" s="14" t="s">
        <v>7</v>
      </c>
      <c r="E362" s="13">
        <v>216</v>
      </c>
      <c r="F362" s="15" t="s">
        <v>5</v>
      </c>
      <c r="G362" s="15">
        <v>30</v>
      </c>
      <c r="H362" s="15">
        <v>9</v>
      </c>
      <c r="I362" s="15">
        <v>1</v>
      </c>
      <c r="J362" s="15">
        <f>(G362-H362-I362)</f>
        <v>20</v>
      </c>
      <c r="K362" s="47">
        <v>17</v>
      </c>
      <c r="L362" s="48">
        <v>3</v>
      </c>
      <c r="M362" s="49">
        <v>0</v>
      </c>
      <c r="N362" s="50">
        <v>0</v>
      </c>
      <c r="O362" s="51">
        <v>0</v>
      </c>
      <c r="P362" s="51">
        <v>0</v>
      </c>
      <c r="Q362" s="51">
        <v>0</v>
      </c>
      <c r="R362" s="51">
        <v>0</v>
      </c>
      <c r="S362" s="53">
        <f>J362-K362-L362-M362-N362-O362-P362-Q362</f>
        <v>0</v>
      </c>
      <c r="T362" s="69"/>
    </row>
    <row r="363" spans="1:20" ht="15">
      <c r="A363" s="50">
        <v>121</v>
      </c>
      <c r="B363" s="15">
        <v>3</v>
      </c>
      <c r="C363" s="14" t="s">
        <v>75</v>
      </c>
      <c r="D363" s="14" t="s">
        <v>74</v>
      </c>
      <c r="E363" s="13">
        <v>105</v>
      </c>
      <c r="F363" s="15" t="s">
        <v>5</v>
      </c>
      <c r="G363" s="15">
        <v>30</v>
      </c>
      <c r="H363" s="15">
        <v>9</v>
      </c>
      <c r="I363" s="15">
        <v>1</v>
      </c>
      <c r="J363" s="15">
        <f>(G363-H363-I363)</f>
        <v>20</v>
      </c>
      <c r="K363" s="47">
        <v>20</v>
      </c>
      <c r="L363" s="48">
        <v>0</v>
      </c>
      <c r="M363" s="49">
        <v>0</v>
      </c>
      <c r="N363" s="50">
        <v>0</v>
      </c>
      <c r="O363" s="51">
        <v>0</v>
      </c>
      <c r="P363" s="51">
        <v>0</v>
      </c>
      <c r="Q363" s="51">
        <v>0</v>
      </c>
      <c r="R363" s="51">
        <v>0</v>
      </c>
      <c r="S363" s="53">
        <f>J363-K363-L363-M363-N363-O363-P363-Q363</f>
        <v>0</v>
      </c>
      <c r="T363" s="69"/>
    </row>
    <row r="364" spans="1:20" ht="15">
      <c r="A364" s="50">
        <v>122</v>
      </c>
      <c r="B364" s="15">
        <v>4</v>
      </c>
      <c r="C364" s="14" t="s">
        <v>152</v>
      </c>
      <c r="D364" s="14" t="s">
        <v>153</v>
      </c>
      <c r="E364" s="13">
        <v>124</v>
      </c>
      <c r="F364" s="15" t="s">
        <v>144</v>
      </c>
      <c r="G364" s="15">
        <v>30</v>
      </c>
      <c r="H364" s="15">
        <v>9</v>
      </c>
      <c r="I364" s="15">
        <v>1</v>
      </c>
      <c r="J364" s="15">
        <f>(G364-H364-I364)</f>
        <v>20</v>
      </c>
      <c r="K364" s="47">
        <v>15</v>
      </c>
      <c r="L364" s="48">
        <v>5</v>
      </c>
      <c r="M364" s="49">
        <v>0</v>
      </c>
      <c r="N364" s="50">
        <v>0</v>
      </c>
      <c r="O364" s="51">
        <v>0</v>
      </c>
      <c r="P364" s="51">
        <v>0</v>
      </c>
      <c r="Q364" s="51">
        <v>0</v>
      </c>
      <c r="R364" s="51">
        <v>0</v>
      </c>
      <c r="S364" s="53">
        <f>J364-K364-L364-M364-N364-O364-P364-Q364</f>
        <v>0</v>
      </c>
      <c r="T364" s="69"/>
    </row>
    <row r="365" spans="2:18" ht="15.75" thickBot="1">
      <c r="B365" s="8"/>
      <c r="C365" s="7"/>
      <c r="D365" s="7"/>
      <c r="E365" s="6"/>
      <c r="F365" s="8"/>
      <c r="G365" s="8"/>
      <c r="H365" s="8"/>
      <c r="I365" s="8"/>
      <c r="J365" s="8"/>
      <c r="K365" s="54"/>
      <c r="L365" s="45"/>
      <c r="M365" s="55"/>
      <c r="N365" s="56"/>
      <c r="O365" s="52"/>
      <c r="P365" s="52"/>
      <c r="Q365" s="52"/>
      <c r="R365" s="52"/>
    </row>
    <row r="366" spans="3:20" ht="15.75" thickBot="1">
      <c r="C366" s="237" t="s">
        <v>247</v>
      </c>
      <c r="D366" s="238"/>
      <c r="E366" s="238"/>
      <c r="F366" s="238"/>
      <c r="G366" s="238"/>
      <c r="H366" s="238"/>
      <c r="I366" s="238"/>
      <c r="J366" s="238"/>
      <c r="K366" s="238"/>
      <c r="L366" s="238"/>
      <c r="M366" s="241"/>
      <c r="N366" s="239"/>
      <c r="O366" s="239"/>
      <c r="P366" s="239"/>
      <c r="Q366" s="239"/>
      <c r="R366" s="239"/>
      <c r="S366" s="240"/>
      <c r="T366" s="165"/>
    </row>
    <row r="367" spans="3:18" ht="15">
      <c r="C367" s="42"/>
      <c r="D367" s="4"/>
      <c r="E367" s="4"/>
      <c r="F367" s="4"/>
      <c r="G367" s="4"/>
      <c r="H367" s="4"/>
      <c r="I367" s="4"/>
      <c r="J367" s="4"/>
      <c r="K367" s="60"/>
      <c r="L367" s="4"/>
      <c r="N367" s="56"/>
      <c r="O367" s="52"/>
      <c r="P367" s="52"/>
      <c r="Q367" s="52"/>
      <c r="R367" s="52"/>
    </row>
    <row r="368" spans="1:20" ht="84">
      <c r="A368" s="50" t="s">
        <v>197</v>
      </c>
      <c r="B368" s="15" t="s">
        <v>198</v>
      </c>
      <c r="C368" s="155" t="s">
        <v>0</v>
      </c>
      <c r="D368" s="155" t="s">
        <v>1</v>
      </c>
      <c r="E368" s="156" t="s">
        <v>304</v>
      </c>
      <c r="F368" s="156" t="s">
        <v>305</v>
      </c>
      <c r="G368" s="156" t="s">
        <v>306</v>
      </c>
      <c r="H368" s="156" t="s">
        <v>307</v>
      </c>
      <c r="I368" s="156" t="s">
        <v>308</v>
      </c>
      <c r="J368" s="157" t="s">
        <v>309</v>
      </c>
      <c r="K368" s="158" t="s">
        <v>310</v>
      </c>
      <c r="L368" s="159" t="s">
        <v>199</v>
      </c>
      <c r="M368" s="160" t="s">
        <v>311</v>
      </c>
      <c r="N368" s="161" t="s">
        <v>312</v>
      </c>
      <c r="O368" s="161" t="s">
        <v>263</v>
      </c>
      <c r="P368" s="161" t="s">
        <v>313</v>
      </c>
      <c r="Q368" s="161" t="s">
        <v>314</v>
      </c>
      <c r="R368" s="161" t="s">
        <v>315</v>
      </c>
      <c r="S368" s="161"/>
      <c r="T368" s="162"/>
    </row>
    <row r="369" spans="2:18" ht="15">
      <c r="B369" s="8"/>
      <c r="C369" s="7"/>
      <c r="D369" s="7"/>
      <c r="E369" s="6"/>
      <c r="F369" s="8"/>
      <c r="G369" s="8"/>
      <c r="H369" s="8"/>
      <c r="I369" s="8"/>
      <c r="J369" s="8"/>
      <c r="K369" s="44"/>
      <c r="L369" s="45"/>
      <c r="M369" s="46"/>
      <c r="N369" s="56"/>
      <c r="O369" s="52"/>
      <c r="P369" s="52"/>
      <c r="Q369" s="52"/>
      <c r="R369" s="52"/>
    </row>
    <row r="370" spans="1:20" ht="15">
      <c r="A370" s="50">
        <v>123</v>
      </c>
      <c r="B370" s="15">
        <v>5</v>
      </c>
      <c r="C370" s="14" t="s">
        <v>179</v>
      </c>
      <c r="D370" s="14" t="s">
        <v>180</v>
      </c>
      <c r="E370" s="13">
        <v>152</v>
      </c>
      <c r="F370" s="15" t="s">
        <v>316</v>
      </c>
      <c r="G370" s="15">
        <v>30</v>
      </c>
      <c r="H370" s="15">
        <v>9</v>
      </c>
      <c r="I370" s="15">
        <v>1</v>
      </c>
      <c r="J370" s="15">
        <f>(G370-H370-I370)</f>
        <v>20</v>
      </c>
      <c r="K370" s="47">
        <v>20</v>
      </c>
      <c r="L370" s="48">
        <v>0</v>
      </c>
      <c r="M370" s="49">
        <v>0</v>
      </c>
      <c r="N370" s="50">
        <v>0</v>
      </c>
      <c r="O370" s="51">
        <v>0</v>
      </c>
      <c r="P370" s="51">
        <v>0</v>
      </c>
      <c r="Q370" s="51">
        <v>0</v>
      </c>
      <c r="R370" s="51">
        <v>0</v>
      </c>
      <c r="S370" s="53">
        <f>J370-K370-L370-M370-N370-O370-P370-Q370</f>
        <v>0</v>
      </c>
      <c r="T370" s="69"/>
    </row>
    <row r="371" spans="2:18" ht="15.75" thickBot="1">
      <c r="B371" s="8"/>
      <c r="C371" s="7"/>
      <c r="D371" s="7"/>
      <c r="E371" s="6"/>
      <c r="F371" s="8"/>
      <c r="G371" s="8"/>
      <c r="H371" s="8"/>
      <c r="I371" s="8"/>
      <c r="J371" s="8"/>
      <c r="K371" s="54"/>
      <c r="L371" s="45"/>
      <c r="M371" s="55"/>
      <c r="N371" s="56"/>
      <c r="O371" s="52"/>
      <c r="P371" s="52"/>
      <c r="Q371" s="52"/>
      <c r="R371" s="52"/>
    </row>
    <row r="372" spans="3:20" ht="15.75" thickBot="1">
      <c r="C372" s="237" t="s">
        <v>248</v>
      </c>
      <c r="D372" s="238"/>
      <c r="E372" s="238"/>
      <c r="F372" s="238"/>
      <c r="G372" s="238"/>
      <c r="H372" s="238"/>
      <c r="I372" s="238"/>
      <c r="J372" s="238"/>
      <c r="K372" s="238"/>
      <c r="L372" s="238"/>
      <c r="M372" s="239"/>
      <c r="N372" s="239"/>
      <c r="O372" s="239"/>
      <c r="P372" s="239"/>
      <c r="Q372" s="239"/>
      <c r="R372" s="239"/>
      <c r="S372" s="240"/>
      <c r="T372" s="165"/>
    </row>
    <row r="373" spans="3:18" ht="15">
      <c r="C373" s="42"/>
      <c r="D373" s="4"/>
      <c r="E373" s="4"/>
      <c r="F373" s="4"/>
      <c r="G373" s="4"/>
      <c r="H373" s="4"/>
      <c r="I373" s="4"/>
      <c r="J373" s="4"/>
      <c r="K373" s="60"/>
      <c r="L373" s="4"/>
      <c r="N373" s="56"/>
      <c r="O373" s="52"/>
      <c r="P373" s="52"/>
      <c r="Q373" s="52"/>
      <c r="R373" s="52"/>
    </row>
    <row r="374" spans="1:20" ht="84">
      <c r="A374" s="50" t="s">
        <v>197</v>
      </c>
      <c r="B374" s="15" t="s">
        <v>198</v>
      </c>
      <c r="C374" s="155" t="s">
        <v>0</v>
      </c>
      <c r="D374" s="155" t="s">
        <v>1</v>
      </c>
      <c r="E374" s="156" t="s">
        <v>304</v>
      </c>
      <c r="F374" s="156" t="s">
        <v>305</v>
      </c>
      <c r="G374" s="156" t="s">
        <v>306</v>
      </c>
      <c r="H374" s="156" t="s">
        <v>307</v>
      </c>
      <c r="I374" s="156" t="s">
        <v>308</v>
      </c>
      <c r="J374" s="157" t="s">
        <v>309</v>
      </c>
      <c r="K374" s="158" t="s">
        <v>310</v>
      </c>
      <c r="L374" s="159" t="s">
        <v>199</v>
      </c>
      <c r="M374" s="160" t="s">
        <v>311</v>
      </c>
      <c r="N374" s="161" t="s">
        <v>312</v>
      </c>
      <c r="O374" s="161" t="s">
        <v>263</v>
      </c>
      <c r="P374" s="161" t="s">
        <v>313</v>
      </c>
      <c r="Q374" s="161" t="s">
        <v>314</v>
      </c>
      <c r="R374" s="161" t="s">
        <v>315</v>
      </c>
      <c r="S374" s="161"/>
      <c r="T374" s="162"/>
    </row>
    <row r="375" spans="14:18" ht="15">
      <c r="N375" s="56"/>
      <c r="O375" s="52"/>
      <c r="P375" s="52"/>
      <c r="Q375" s="52"/>
      <c r="R375" s="52"/>
    </row>
    <row r="376" spans="1:20" ht="15">
      <c r="A376" s="50">
        <v>124</v>
      </c>
      <c r="B376" s="15">
        <v>6</v>
      </c>
      <c r="C376" s="14" t="s">
        <v>145</v>
      </c>
      <c r="D376" s="14" t="s">
        <v>74</v>
      </c>
      <c r="E376" s="13">
        <v>79</v>
      </c>
      <c r="F376" s="15" t="s">
        <v>316</v>
      </c>
      <c r="G376" s="15">
        <v>30</v>
      </c>
      <c r="H376" s="15">
        <v>9</v>
      </c>
      <c r="I376" s="15">
        <v>1</v>
      </c>
      <c r="J376" s="15">
        <f>(G376-H376-I376)</f>
        <v>20</v>
      </c>
      <c r="K376" s="47">
        <v>19</v>
      </c>
      <c r="L376" s="48">
        <v>1</v>
      </c>
      <c r="M376" s="49">
        <v>0</v>
      </c>
      <c r="N376" s="50">
        <v>0</v>
      </c>
      <c r="O376" s="51">
        <v>0</v>
      </c>
      <c r="P376" s="51">
        <v>0</v>
      </c>
      <c r="Q376" s="51">
        <v>0</v>
      </c>
      <c r="R376" s="51">
        <v>0</v>
      </c>
      <c r="S376" s="53">
        <f>J376-K376-L376-M376-N376-O376-P376-Q376</f>
        <v>0</v>
      </c>
      <c r="T376" s="69"/>
    </row>
    <row r="377" spans="1:20" ht="15">
      <c r="A377" s="50">
        <v>125</v>
      </c>
      <c r="B377" s="15">
        <v>7</v>
      </c>
      <c r="C377" s="109" t="s">
        <v>71</v>
      </c>
      <c r="D377" s="109" t="s">
        <v>55</v>
      </c>
      <c r="E377" s="13">
        <v>71</v>
      </c>
      <c r="F377" s="15" t="s">
        <v>89</v>
      </c>
      <c r="G377" s="15">
        <v>30</v>
      </c>
      <c r="H377" s="15">
        <v>4</v>
      </c>
      <c r="I377" s="15">
        <v>1</v>
      </c>
      <c r="J377" s="15">
        <f>(G377-H377-I377)</f>
        <v>25</v>
      </c>
      <c r="K377" s="47">
        <v>25</v>
      </c>
      <c r="L377" s="48">
        <v>0</v>
      </c>
      <c r="M377" s="49">
        <v>0</v>
      </c>
      <c r="N377" s="50">
        <v>0</v>
      </c>
      <c r="O377" s="51">
        <v>0</v>
      </c>
      <c r="P377" s="51">
        <v>0</v>
      </c>
      <c r="Q377" s="51">
        <v>0</v>
      </c>
      <c r="R377" s="51">
        <v>0</v>
      </c>
      <c r="S377" s="53">
        <f>J377-K377-L377-M377-N377-O377-P377-Q377</f>
        <v>0</v>
      </c>
      <c r="T377" s="69"/>
    </row>
    <row r="378" spans="1:20" ht="15">
      <c r="A378" s="50">
        <v>126</v>
      </c>
      <c r="B378" s="15">
        <v>8</v>
      </c>
      <c r="C378" s="109" t="s">
        <v>160</v>
      </c>
      <c r="D378" s="109" t="s">
        <v>43</v>
      </c>
      <c r="E378" s="13">
        <v>189</v>
      </c>
      <c r="F378" s="15" t="s">
        <v>21</v>
      </c>
      <c r="G378" s="15">
        <v>30</v>
      </c>
      <c r="H378" s="15">
        <v>4</v>
      </c>
      <c r="I378" s="15">
        <v>1</v>
      </c>
      <c r="J378" s="15">
        <f>(G378-H378-I378)</f>
        <v>25</v>
      </c>
      <c r="K378" s="47">
        <v>25</v>
      </c>
      <c r="L378" s="48">
        <v>0</v>
      </c>
      <c r="M378" s="49">
        <v>0</v>
      </c>
      <c r="N378" s="50">
        <v>0</v>
      </c>
      <c r="O378" s="51">
        <v>0</v>
      </c>
      <c r="P378" s="51">
        <v>0</v>
      </c>
      <c r="Q378" s="51">
        <v>0</v>
      </c>
      <c r="R378" s="51">
        <v>0</v>
      </c>
      <c r="S378" s="53">
        <f>J378-K378-L378-M378-N378-O378-P378-Q378</f>
        <v>0</v>
      </c>
      <c r="T378" s="69"/>
    </row>
    <row r="379" spans="1:20" ht="15">
      <c r="A379" s="50">
        <v>127</v>
      </c>
      <c r="B379" s="15">
        <v>9</v>
      </c>
      <c r="C379" s="109" t="s">
        <v>169</v>
      </c>
      <c r="D379" s="109" t="s">
        <v>55</v>
      </c>
      <c r="E379" s="13">
        <v>47</v>
      </c>
      <c r="F379" s="15" t="s">
        <v>21</v>
      </c>
      <c r="G379" s="15">
        <v>30</v>
      </c>
      <c r="H379" s="15">
        <v>4</v>
      </c>
      <c r="I379" s="15">
        <v>1</v>
      </c>
      <c r="J379" s="15">
        <f>(G379-H379-I379)</f>
        <v>25</v>
      </c>
      <c r="K379" s="47">
        <v>2</v>
      </c>
      <c r="L379" s="48">
        <v>23</v>
      </c>
      <c r="M379" s="49">
        <v>0</v>
      </c>
      <c r="N379" s="50">
        <v>0</v>
      </c>
      <c r="O379" s="51">
        <v>0</v>
      </c>
      <c r="P379" s="51">
        <v>0</v>
      </c>
      <c r="Q379" s="51">
        <v>0</v>
      </c>
      <c r="R379" s="51">
        <v>0</v>
      </c>
      <c r="S379" s="53">
        <f>J379-K379-L379-M379-N379-O379-P379-Q379</f>
        <v>0</v>
      </c>
      <c r="T379" s="69"/>
    </row>
    <row r="380" spans="2:18" ht="15.75" thickBot="1">
      <c r="B380" s="8"/>
      <c r="C380" s="7"/>
      <c r="D380" s="7"/>
      <c r="E380" s="6"/>
      <c r="F380" s="8"/>
      <c r="G380" s="8"/>
      <c r="H380" s="8"/>
      <c r="I380" s="8"/>
      <c r="J380" s="8"/>
      <c r="K380" s="54"/>
      <c r="L380" s="45"/>
      <c r="M380" s="55"/>
      <c r="N380" s="56"/>
      <c r="O380" s="52"/>
      <c r="P380" s="52"/>
      <c r="Q380" s="52"/>
      <c r="R380" s="52"/>
    </row>
    <row r="381" spans="3:20" ht="15.75" thickBot="1">
      <c r="C381" s="237" t="s">
        <v>249</v>
      </c>
      <c r="D381" s="238"/>
      <c r="E381" s="238"/>
      <c r="F381" s="238"/>
      <c r="G381" s="238"/>
      <c r="H381" s="238"/>
      <c r="I381" s="238"/>
      <c r="J381" s="238"/>
      <c r="K381" s="238"/>
      <c r="L381" s="238"/>
      <c r="M381" s="239"/>
      <c r="N381" s="239"/>
      <c r="O381" s="239"/>
      <c r="P381" s="239"/>
      <c r="Q381" s="239"/>
      <c r="R381" s="239"/>
      <c r="S381" s="240"/>
      <c r="T381" s="165"/>
    </row>
    <row r="382" spans="3:18" ht="15">
      <c r="C382" s="42"/>
      <c r="D382" s="4"/>
      <c r="E382" s="4"/>
      <c r="F382" s="4"/>
      <c r="G382" s="4"/>
      <c r="H382" s="4"/>
      <c r="I382" s="4"/>
      <c r="J382" s="4"/>
      <c r="K382" s="60"/>
      <c r="L382" s="4"/>
      <c r="N382" s="56"/>
      <c r="O382" s="52"/>
      <c r="P382" s="52"/>
      <c r="Q382" s="52"/>
      <c r="R382" s="52"/>
    </row>
    <row r="383" spans="1:20" ht="84">
      <c r="A383" s="50" t="s">
        <v>197</v>
      </c>
      <c r="B383" s="15" t="s">
        <v>198</v>
      </c>
      <c r="C383" s="155" t="s">
        <v>0</v>
      </c>
      <c r="D383" s="155" t="s">
        <v>1</v>
      </c>
      <c r="E383" s="156" t="s">
        <v>304</v>
      </c>
      <c r="F383" s="156" t="s">
        <v>305</v>
      </c>
      <c r="G383" s="156" t="s">
        <v>306</v>
      </c>
      <c r="H383" s="156" t="s">
        <v>307</v>
      </c>
      <c r="I383" s="156" t="s">
        <v>308</v>
      </c>
      <c r="J383" s="157" t="s">
        <v>309</v>
      </c>
      <c r="K383" s="158" t="s">
        <v>310</v>
      </c>
      <c r="L383" s="159" t="s">
        <v>199</v>
      </c>
      <c r="M383" s="160" t="s">
        <v>311</v>
      </c>
      <c r="N383" s="161" t="s">
        <v>312</v>
      </c>
      <c r="O383" s="161" t="s">
        <v>263</v>
      </c>
      <c r="P383" s="161" t="s">
        <v>313</v>
      </c>
      <c r="Q383" s="161" t="s">
        <v>314</v>
      </c>
      <c r="R383" s="161" t="s">
        <v>315</v>
      </c>
      <c r="S383" s="161"/>
      <c r="T383" s="162"/>
    </row>
    <row r="384" spans="3:18" ht="15">
      <c r="C384" s="42"/>
      <c r="D384" s="4"/>
      <c r="E384" s="4"/>
      <c r="F384" s="4"/>
      <c r="G384" s="4"/>
      <c r="H384" s="4"/>
      <c r="I384" s="4"/>
      <c r="J384" s="4"/>
      <c r="K384" s="60"/>
      <c r="L384" s="4"/>
      <c r="N384" s="56"/>
      <c r="O384" s="52"/>
      <c r="P384" s="52"/>
      <c r="Q384" s="52"/>
      <c r="R384" s="52"/>
    </row>
    <row r="385" spans="1:20" ht="15">
      <c r="A385" s="50"/>
      <c r="B385" s="15"/>
      <c r="C385" s="109"/>
      <c r="D385" s="109"/>
      <c r="E385" s="13"/>
      <c r="F385" s="15"/>
      <c r="G385" s="15">
        <v>0</v>
      </c>
      <c r="H385" s="15">
        <v>0</v>
      </c>
      <c r="I385" s="15">
        <v>0</v>
      </c>
      <c r="J385" s="15">
        <f>(G385-H385-I385)</f>
        <v>0</v>
      </c>
      <c r="K385" s="47">
        <v>0</v>
      </c>
      <c r="L385" s="48">
        <v>0</v>
      </c>
      <c r="M385" s="49">
        <v>0</v>
      </c>
      <c r="N385" s="50">
        <v>0</v>
      </c>
      <c r="O385" s="51">
        <v>0</v>
      </c>
      <c r="P385" s="51">
        <v>0</v>
      </c>
      <c r="Q385" s="51">
        <v>0</v>
      </c>
      <c r="R385" s="51">
        <v>0</v>
      </c>
      <c r="S385" s="53">
        <f>J385-K385-L385-M385-N385-O385-P385-Q385</f>
        <v>0</v>
      </c>
      <c r="T385" s="69"/>
    </row>
    <row r="386" spans="2:18" ht="15.75">
      <c r="B386" s="8"/>
      <c r="C386" s="62"/>
      <c r="D386" s="62"/>
      <c r="E386" s="6"/>
      <c r="F386" s="8"/>
      <c r="G386" s="8"/>
      <c r="H386" s="8"/>
      <c r="I386" s="8"/>
      <c r="J386" s="8"/>
      <c r="K386" s="110"/>
      <c r="L386" s="4"/>
      <c r="N386" s="56"/>
      <c r="O386" s="52"/>
      <c r="P386" s="52"/>
      <c r="Q386" s="52"/>
      <c r="R386" s="52"/>
    </row>
    <row r="387" spans="1:20" ht="84">
      <c r="A387" s="50" t="s">
        <v>197</v>
      </c>
      <c r="B387" s="15" t="s">
        <v>198</v>
      </c>
      <c r="C387" s="155" t="s">
        <v>0</v>
      </c>
      <c r="D387" s="155" t="s">
        <v>1</v>
      </c>
      <c r="E387" s="156" t="s">
        <v>304</v>
      </c>
      <c r="F387" s="156" t="s">
        <v>305</v>
      </c>
      <c r="G387" s="156" t="s">
        <v>306</v>
      </c>
      <c r="H387" s="156" t="s">
        <v>307</v>
      </c>
      <c r="I387" s="156" t="s">
        <v>308</v>
      </c>
      <c r="J387" s="157" t="s">
        <v>309</v>
      </c>
      <c r="K387" s="158" t="s">
        <v>310</v>
      </c>
      <c r="L387" s="159" t="s">
        <v>199</v>
      </c>
      <c r="M387" s="160" t="s">
        <v>311</v>
      </c>
      <c r="N387" s="161" t="s">
        <v>312</v>
      </c>
      <c r="O387" s="161" t="s">
        <v>263</v>
      </c>
      <c r="P387" s="161" t="s">
        <v>313</v>
      </c>
      <c r="Q387" s="161" t="s">
        <v>314</v>
      </c>
      <c r="R387" s="161" t="s">
        <v>315</v>
      </c>
      <c r="S387" s="161"/>
      <c r="T387" s="162"/>
    </row>
    <row r="388" spans="2:18" ht="16.5" thickBot="1">
      <c r="B388" s="61"/>
      <c r="C388" s="62"/>
      <c r="D388" s="62"/>
      <c r="E388" s="6"/>
      <c r="F388" s="6"/>
      <c r="G388" s="6"/>
      <c r="H388" s="6"/>
      <c r="I388" s="6"/>
      <c r="J388" s="6"/>
      <c r="K388" s="54"/>
      <c r="L388" s="45"/>
      <c r="M388" s="55"/>
      <c r="N388" s="56"/>
      <c r="O388" s="63"/>
      <c r="P388" s="63"/>
      <c r="Q388" s="63"/>
      <c r="R388" s="63"/>
    </row>
    <row r="389" spans="1:25" ht="15" customHeight="1">
      <c r="A389" s="50">
        <v>128</v>
      </c>
      <c r="B389" s="15">
        <v>10</v>
      </c>
      <c r="C389" s="14" t="s">
        <v>78</v>
      </c>
      <c r="D389" s="14" t="s">
        <v>20</v>
      </c>
      <c r="E389" s="13">
        <v>117</v>
      </c>
      <c r="F389" s="15" t="s">
        <v>316</v>
      </c>
      <c r="G389" s="15">
        <v>30</v>
      </c>
      <c r="H389" s="15">
        <v>9</v>
      </c>
      <c r="I389" s="15">
        <v>1</v>
      </c>
      <c r="J389" s="15">
        <f aca="true" t="shared" si="9" ref="J389:J394">(G389-H389-I389)</f>
        <v>20</v>
      </c>
      <c r="K389" s="47">
        <v>20</v>
      </c>
      <c r="L389" s="48">
        <v>0</v>
      </c>
      <c r="M389" s="49">
        <v>0</v>
      </c>
      <c r="N389" s="50">
        <v>0</v>
      </c>
      <c r="O389" s="51">
        <v>0</v>
      </c>
      <c r="P389" s="51">
        <v>0</v>
      </c>
      <c r="Q389" s="51">
        <v>0</v>
      </c>
      <c r="R389" s="51">
        <v>0</v>
      </c>
      <c r="S389" s="53">
        <f aca="true" t="shared" si="10" ref="S389:S394">J389-K389-L389-M389-N389-O389-P389-Q389</f>
        <v>0</v>
      </c>
      <c r="T389" s="69"/>
      <c r="U389" s="229" t="s">
        <v>292</v>
      </c>
      <c r="V389" s="229" t="s">
        <v>300</v>
      </c>
      <c r="W389" s="229" t="s">
        <v>301</v>
      </c>
      <c r="X389" s="232" t="s">
        <v>302</v>
      </c>
      <c r="Y389" s="229" t="s">
        <v>303</v>
      </c>
    </row>
    <row r="390" spans="1:25" ht="15">
      <c r="A390" s="50">
        <v>129</v>
      </c>
      <c r="B390" s="111">
        <v>11</v>
      </c>
      <c r="C390" s="211" t="s">
        <v>13</v>
      </c>
      <c r="D390" s="211" t="s">
        <v>14</v>
      </c>
      <c r="E390" s="113">
        <v>205</v>
      </c>
      <c r="F390" s="111" t="s">
        <v>21</v>
      </c>
      <c r="G390" s="15">
        <v>30</v>
      </c>
      <c r="H390" s="15">
        <v>4</v>
      </c>
      <c r="I390" s="15">
        <v>1</v>
      </c>
      <c r="J390" s="15">
        <f t="shared" si="9"/>
        <v>25</v>
      </c>
      <c r="K390" s="47">
        <v>23</v>
      </c>
      <c r="L390" s="48">
        <v>2</v>
      </c>
      <c r="M390" s="49">
        <v>0</v>
      </c>
      <c r="N390" s="50">
        <v>0</v>
      </c>
      <c r="O390" s="51">
        <v>0</v>
      </c>
      <c r="P390" s="51">
        <v>0</v>
      </c>
      <c r="Q390" s="51">
        <v>0</v>
      </c>
      <c r="R390" s="51">
        <v>0</v>
      </c>
      <c r="S390" s="53">
        <f t="shared" si="10"/>
        <v>0</v>
      </c>
      <c r="T390" s="69"/>
      <c r="U390" s="230"/>
      <c r="V390" s="230"/>
      <c r="W390" s="230"/>
      <c r="X390" s="233"/>
      <c r="Y390" s="230"/>
    </row>
    <row r="391" spans="1:25" ht="15">
      <c r="A391" s="50">
        <v>130</v>
      </c>
      <c r="B391" s="15">
        <v>12</v>
      </c>
      <c r="C391" s="109" t="s">
        <v>90</v>
      </c>
      <c r="D391" s="109" t="s">
        <v>55</v>
      </c>
      <c r="E391" s="13">
        <v>159</v>
      </c>
      <c r="F391" s="15" t="s">
        <v>21</v>
      </c>
      <c r="G391" s="15">
        <v>30</v>
      </c>
      <c r="H391" s="15">
        <v>4</v>
      </c>
      <c r="I391" s="15">
        <v>1</v>
      </c>
      <c r="J391" s="15">
        <f t="shared" si="9"/>
        <v>25</v>
      </c>
      <c r="K391" s="47">
        <v>24</v>
      </c>
      <c r="L391" s="48">
        <v>1</v>
      </c>
      <c r="M391" s="49">
        <v>0</v>
      </c>
      <c r="N391" s="50">
        <v>0</v>
      </c>
      <c r="O391" s="51">
        <v>0</v>
      </c>
      <c r="P391" s="51">
        <v>0</v>
      </c>
      <c r="Q391" s="51">
        <v>0</v>
      </c>
      <c r="R391" s="51">
        <v>0</v>
      </c>
      <c r="S391" s="53">
        <f t="shared" si="10"/>
        <v>0</v>
      </c>
      <c r="T391" s="69"/>
      <c r="U391" s="230"/>
      <c r="V391" s="230"/>
      <c r="W391" s="230"/>
      <c r="X391" s="233"/>
      <c r="Y391" s="230"/>
    </row>
    <row r="392" spans="1:25" ht="15">
      <c r="A392" s="50">
        <v>131</v>
      </c>
      <c r="B392" s="15">
        <v>13</v>
      </c>
      <c r="C392" s="109" t="s">
        <v>105</v>
      </c>
      <c r="D392" s="109" t="s">
        <v>59</v>
      </c>
      <c r="E392" s="13">
        <v>193</v>
      </c>
      <c r="F392" s="15" t="s">
        <v>21</v>
      </c>
      <c r="G392" s="15">
        <v>30</v>
      </c>
      <c r="H392" s="15">
        <v>4</v>
      </c>
      <c r="I392" s="15">
        <v>1</v>
      </c>
      <c r="J392" s="15">
        <f t="shared" si="9"/>
        <v>25</v>
      </c>
      <c r="K392" s="47">
        <v>25</v>
      </c>
      <c r="L392" s="48">
        <v>0</v>
      </c>
      <c r="M392" s="49">
        <v>0</v>
      </c>
      <c r="N392" s="50">
        <v>0</v>
      </c>
      <c r="O392" s="51">
        <v>0</v>
      </c>
      <c r="P392" s="51">
        <v>0</v>
      </c>
      <c r="Q392" s="51">
        <v>0</v>
      </c>
      <c r="R392" s="51">
        <v>0</v>
      </c>
      <c r="S392" s="53">
        <f t="shared" si="10"/>
        <v>0</v>
      </c>
      <c r="T392" s="69"/>
      <c r="U392" s="230"/>
      <c r="V392" s="230"/>
      <c r="W392" s="230"/>
      <c r="X392" s="233"/>
      <c r="Y392" s="230"/>
    </row>
    <row r="393" spans="1:25" ht="15">
      <c r="A393" s="50">
        <v>132</v>
      </c>
      <c r="B393" s="15">
        <v>14</v>
      </c>
      <c r="C393" s="109" t="s">
        <v>119</v>
      </c>
      <c r="D393" s="109" t="s">
        <v>19</v>
      </c>
      <c r="E393" s="13">
        <v>200</v>
      </c>
      <c r="F393" s="15" t="s">
        <v>330</v>
      </c>
      <c r="G393" s="15">
        <v>30</v>
      </c>
      <c r="H393" s="15">
        <v>4</v>
      </c>
      <c r="I393" s="15">
        <v>1</v>
      </c>
      <c r="J393" s="15">
        <f t="shared" si="9"/>
        <v>25</v>
      </c>
      <c r="K393" s="47">
        <v>23</v>
      </c>
      <c r="L393" s="48">
        <v>2</v>
      </c>
      <c r="M393" s="49">
        <v>0</v>
      </c>
      <c r="N393" s="50">
        <v>0</v>
      </c>
      <c r="O393" s="51">
        <v>0</v>
      </c>
      <c r="P393" s="51">
        <v>0</v>
      </c>
      <c r="Q393" s="51">
        <v>0</v>
      </c>
      <c r="R393" s="51">
        <v>0</v>
      </c>
      <c r="S393" s="53">
        <f t="shared" si="10"/>
        <v>0</v>
      </c>
      <c r="T393" s="69"/>
      <c r="U393" s="230"/>
      <c r="V393" s="230"/>
      <c r="W393" s="230"/>
      <c r="X393" s="233"/>
      <c r="Y393" s="230"/>
    </row>
    <row r="394" spans="1:25" ht="15.75" thickBot="1">
      <c r="A394" s="50">
        <v>133</v>
      </c>
      <c r="B394" s="15">
        <v>15</v>
      </c>
      <c r="C394" s="109" t="s">
        <v>49</v>
      </c>
      <c r="D394" s="109" t="s">
        <v>50</v>
      </c>
      <c r="E394" s="13">
        <v>136</v>
      </c>
      <c r="F394" s="15" t="s">
        <v>51</v>
      </c>
      <c r="G394" s="15">
        <v>30</v>
      </c>
      <c r="H394" s="15">
        <v>4</v>
      </c>
      <c r="I394" s="15">
        <v>1</v>
      </c>
      <c r="J394" s="15">
        <f t="shared" si="9"/>
        <v>25</v>
      </c>
      <c r="K394" s="47">
        <v>25</v>
      </c>
      <c r="L394" s="48">
        <v>0</v>
      </c>
      <c r="M394" s="49">
        <v>0</v>
      </c>
      <c r="N394" s="50">
        <v>0</v>
      </c>
      <c r="O394" s="51">
        <v>0</v>
      </c>
      <c r="P394" s="51">
        <v>0</v>
      </c>
      <c r="Q394" s="51">
        <v>0</v>
      </c>
      <c r="R394" s="51">
        <v>0</v>
      </c>
      <c r="S394" s="53">
        <f t="shared" si="10"/>
        <v>0</v>
      </c>
      <c r="T394" s="69"/>
      <c r="U394" s="231"/>
      <c r="V394" s="231"/>
      <c r="W394" s="231"/>
      <c r="X394" s="234"/>
      <c r="Y394" s="231"/>
    </row>
    <row r="395" spans="2:18" ht="15.75" thickBot="1">
      <c r="B395" s="64"/>
      <c r="C395" s="114"/>
      <c r="D395" s="115"/>
      <c r="E395" s="6"/>
      <c r="F395" s="6"/>
      <c r="G395" s="6"/>
      <c r="H395" s="6"/>
      <c r="I395" s="6"/>
      <c r="J395" s="6"/>
      <c r="K395" s="116"/>
      <c r="L395" s="42"/>
      <c r="M395" s="55"/>
      <c r="N395" s="56"/>
      <c r="O395" s="63"/>
      <c r="P395" s="63"/>
      <c r="Q395" s="63"/>
      <c r="R395" s="63"/>
    </row>
    <row r="396" spans="1:25" s="177" customFormat="1" ht="56.25" customHeight="1" thickBot="1">
      <c r="A396" s="166">
        <v>133</v>
      </c>
      <c r="B396" s="166">
        <v>15</v>
      </c>
      <c r="C396" s="227" t="s">
        <v>250</v>
      </c>
      <c r="D396" s="228"/>
      <c r="E396" s="186"/>
      <c r="J396" s="169">
        <f aca="true" t="shared" si="11" ref="J396:S396">SUM(J351:J394)</f>
        <v>340</v>
      </c>
      <c r="K396" s="170">
        <f t="shared" si="11"/>
        <v>301</v>
      </c>
      <c r="L396" s="171">
        <f t="shared" si="11"/>
        <v>39</v>
      </c>
      <c r="M396" s="171">
        <f t="shared" si="11"/>
        <v>0</v>
      </c>
      <c r="N396" s="171">
        <f t="shared" si="11"/>
        <v>0</v>
      </c>
      <c r="O396" s="171">
        <f t="shared" si="11"/>
        <v>0</v>
      </c>
      <c r="P396" s="171">
        <f t="shared" si="11"/>
        <v>0</v>
      </c>
      <c r="Q396" s="170">
        <f t="shared" si="11"/>
        <v>0</v>
      </c>
      <c r="R396" s="170">
        <f t="shared" si="11"/>
        <v>0</v>
      </c>
      <c r="S396" s="170">
        <f t="shared" si="11"/>
        <v>0</v>
      </c>
      <c r="T396" s="170"/>
      <c r="U396" s="173">
        <f>J396</f>
        <v>340</v>
      </c>
      <c r="V396" s="174">
        <f>L396+M396+N396+O396+P396</f>
        <v>39</v>
      </c>
      <c r="W396" s="126">
        <f>U396-V396</f>
        <v>301</v>
      </c>
      <c r="X396" s="175">
        <f>(U396-V396)/ABS(U396)</f>
        <v>0.8852941176470588</v>
      </c>
      <c r="Y396" s="176">
        <f>V396/U396%</f>
        <v>11.470588235294118</v>
      </c>
    </row>
    <row r="397" spans="1:25" s="117" customFormat="1" ht="15.75">
      <c r="A397" s="136"/>
      <c r="B397" s="136"/>
      <c r="C397" s="137"/>
      <c r="D397" s="138"/>
      <c r="E397" s="93"/>
      <c r="F397" s="18"/>
      <c r="G397" s="18"/>
      <c r="H397" s="18"/>
      <c r="I397" s="18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87"/>
      <c r="V397" s="187"/>
      <c r="W397" s="187"/>
      <c r="X397" s="188"/>
      <c r="Y397" s="189"/>
    </row>
    <row r="398" spans="1:21" s="2" customFormat="1" ht="15.75" thickBot="1">
      <c r="A398" s="3"/>
      <c r="B398" s="21"/>
      <c r="C398" s="42"/>
      <c r="D398" s="4"/>
      <c r="E398" s="98"/>
      <c r="F398" s="20"/>
      <c r="G398" s="20"/>
      <c r="H398" s="20"/>
      <c r="I398" s="20"/>
      <c r="J398" s="20"/>
      <c r="K398" s="44"/>
      <c r="L398" s="45"/>
      <c r="M398" s="55"/>
      <c r="N398" s="45"/>
      <c r="O398" s="45"/>
      <c r="P398" s="45"/>
      <c r="Q398" s="45"/>
      <c r="R398" s="45"/>
      <c r="S398" s="3"/>
      <c r="T398" s="3"/>
      <c r="U398" s="3"/>
    </row>
    <row r="399" spans="1:25" s="2" customFormat="1" ht="32.25" thickBot="1">
      <c r="A399" s="3"/>
      <c r="B399" s="140"/>
      <c r="C399" s="224" t="s">
        <v>269</v>
      </c>
      <c r="D399" s="225"/>
      <c r="E399" s="225"/>
      <c r="F399" s="225"/>
      <c r="G399" s="225"/>
      <c r="H399" s="225"/>
      <c r="I399" s="225"/>
      <c r="J399" s="225"/>
      <c r="K399" s="225"/>
      <c r="L399" s="225"/>
      <c r="M399" s="225"/>
      <c r="N399" s="225"/>
      <c r="O399" s="225"/>
      <c r="P399" s="225"/>
      <c r="Q399" s="225"/>
      <c r="R399" s="225"/>
      <c r="S399" s="225"/>
      <c r="T399" s="225"/>
      <c r="U399" s="225"/>
      <c r="V399" s="225"/>
      <c r="W399" s="225"/>
      <c r="X399" s="225"/>
      <c r="Y399" s="226"/>
    </row>
    <row r="400" spans="2:18" ht="18">
      <c r="B400" s="259"/>
      <c r="C400" s="259"/>
      <c r="D400" s="259"/>
      <c r="E400" s="259"/>
      <c r="F400" s="259"/>
      <c r="G400" s="259"/>
      <c r="H400" s="259"/>
      <c r="I400" s="259"/>
      <c r="J400" s="259"/>
      <c r="K400" s="259"/>
      <c r="L400" s="259"/>
      <c r="M400" s="259"/>
      <c r="N400" s="259"/>
      <c r="O400" s="52"/>
      <c r="P400" s="52"/>
      <c r="Q400" s="52"/>
      <c r="R400" s="52"/>
    </row>
    <row r="401" spans="1:25" s="219" customFormat="1" ht="142.5">
      <c r="A401" s="213" t="s">
        <v>261</v>
      </c>
      <c r="B401" s="214" t="s">
        <v>262</v>
      </c>
      <c r="C401" s="214" t="s">
        <v>0</v>
      </c>
      <c r="D401" s="214" t="s">
        <v>1</v>
      </c>
      <c r="E401" s="214" t="s">
        <v>287</v>
      </c>
      <c r="F401" s="214" t="s">
        <v>288</v>
      </c>
      <c r="G401" s="214" t="s">
        <v>289</v>
      </c>
      <c r="H401" s="214" t="s">
        <v>290</v>
      </c>
      <c r="I401" s="214" t="s">
        <v>291</v>
      </c>
      <c r="J401" s="214" t="s">
        <v>292</v>
      </c>
      <c r="K401" s="212" t="s">
        <v>293</v>
      </c>
      <c r="L401" s="215" t="s">
        <v>294</v>
      </c>
      <c r="M401" s="216" t="s">
        <v>295</v>
      </c>
      <c r="N401" s="217" t="s">
        <v>296</v>
      </c>
      <c r="O401" s="217" t="s">
        <v>263</v>
      </c>
      <c r="P401" s="217" t="s">
        <v>297</v>
      </c>
      <c r="Q401" s="217" t="s">
        <v>298</v>
      </c>
      <c r="R401" s="217" t="s">
        <v>299</v>
      </c>
      <c r="S401" s="217"/>
      <c r="T401" s="217"/>
      <c r="U401" s="218" t="s">
        <v>292</v>
      </c>
      <c r="V401" s="213" t="s">
        <v>300</v>
      </c>
      <c r="W401" s="213" t="s">
        <v>301</v>
      </c>
      <c r="X401" s="213" t="s">
        <v>302</v>
      </c>
      <c r="Y401" s="213" t="s">
        <v>303</v>
      </c>
    </row>
    <row r="402" spans="1:20" ht="15.75" thickBot="1">
      <c r="A402" s="56"/>
      <c r="B402" s="8"/>
      <c r="C402" s="7"/>
      <c r="D402" s="7"/>
      <c r="E402" s="6"/>
      <c r="F402" s="6"/>
      <c r="G402" s="6"/>
      <c r="H402" s="6"/>
      <c r="I402" s="6"/>
      <c r="J402" s="8"/>
      <c r="K402" s="54"/>
      <c r="L402" s="45"/>
      <c r="M402" s="55"/>
      <c r="N402" s="56"/>
      <c r="O402" s="52"/>
      <c r="P402" s="52"/>
      <c r="Q402" s="52"/>
      <c r="R402" s="52"/>
      <c r="S402" s="69"/>
      <c r="T402" s="69"/>
    </row>
    <row r="403" spans="1:20" ht="16.5" thickBot="1">
      <c r="A403" s="56"/>
      <c r="B403" s="8"/>
      <c r="C403" s="243" t="s">
        <v>278</v>
      </c>
      <c r="D403" s="244"/>
      <c r="E403" s="244"/>
      <c r="F403" s="244"/>
      <c r="G403" s="244"/>
      <c r="H403" s="244"/>
      <c r="I403" s="244"/>
      <c r="J403" s="244"/>
      <c r="K403" s="244"/>
      <c r="L403" s="244"/>
      <c r="M403" s="244"/>
      <c r="N403" s="244"/>
      <c r="O403" s="244"/>
      <c r="P403" s="244"/>
      <c r="Q403" s="244"/>
      <c r="R403" s="244"/>
      <c r="S403" s="245"/>
      <c r="T403" s="178"/>
    </row>
    <row r="404" spans="1:20" ht="15.75">
      <c r="A404" s="56"/>
      <c r="B404" s="8"/>
      <c r="C404" s="185"/>
      <c r="D404" s="178"/>
      <c r="E404" s="178"/>
      <c r="F404" s="178"/>
      <c r="G404" s="178"/>
      <c r="H404" s="178"/>
      <c r="I404" s="178"/>
      <c r="J404" s="178"/>
      <c r="K404" s="178"/>
      <c r="L404" s="178"/>
      <c r="M404" s="178"/>
      <c r="N404" s="178"/>
      <c r="O404" s="178"/>
      <c r="P404" s="178"/>
      <c r="Q404" s="178"/>
      <c r="R404" s="178"/>
      <c r="S404" s="178"/>
      <c r="T404" s="178"/>
    </row>
    <row r="405" spans="1:20" ht="84">
      <c r="A405" s="50" t="s">
        <v>197</v>
      </c>
      <c r="B405" s="15" t="s">
        <v>198</v>
      </c>
      <c r="C405" s="155" t="s">
        <v>0</v>
      </c>
      <c r="D405" s="155" t="s">
        <v>1</v>
      </c>
      <c r="E405" s="156" t="s">
        <v>304</v>
      </c>
      <c r="F405" s="156" t="s">
        <v>305</v>
      </c>
      <c r="G405" s="156" t="s">
        <v>306</v>
      </c>
      <c r="H405" s="156" t="s">
        <v>307</v>
      </c>
      <c r="I405" s="156" t="s">
        <v>308</v>
      </c>
      <c r="J405" s="157" t="s">
        <v>309</v>
      </c>
      <c r="K405" s="158" t="s">
        <v>310</v>
      </c>
      <c r="L405" s="159" t="s">
        <v>199</v>
      </c>
      <c r="M405" s="160" t="s">
        <v>311</v>
      </c>
      <c r="N405" s="161" t="s">
        <v>312</v>
      </c>
      <c r="O405" s="161" t="s">
        <v>263</v>
      </c>
      <c r="P405" s="161" t="s">
        <v>313</v>
      </c>
      <c r="Q405" s="161" t="s">
        <v>314</v>
      </c>
      <c r="R405" s="161" t="s">
        <v>315</v>
      </c>
      <c r="S405" s="161"/>
      <c r="T405" s="162"/>
    </row>
    <row r="406" spans="1:20" ht="15">
      <c r="A406" s="56"/>
      <c r="B406" s="8"/>
      <c r="C406" s="7"/>
      <c r="D406" s="7"/>
      <c r="E406" s="6"/>
      <c r="F406" s="6"/>
      <c r="G406" s="6"/>
      <c r="H406" s="6"/>
      <c r="I406" s="6"/>
      <c r="J406" s="8"/>
      <c r="K406" s="54"/>
      <c r="L406" s="45"/>
      <c r="M406" s="55"/>
      <c r="N406" s="56"/>
      <c r="O406" s="52"/>
      <c r="P406" s="52"/>
      <c r="Q406" s="52"/>
      <c r="R406" s="52"/>
      <c r="S406" s="69"/>
      <c r="T406" s="69"/>
    </row>
    <row r="407" spans="1:20" ht="15">
      <c r="A407" s="50">
        <v>134</v>
      </c>
      <c r="B407" s="15">
        <v>1</v>
      </c>
      <c r="C407" s="14" t="s">
        <v>251</v>
      </c>
      <c r="D407" s="14" t="s">
        <v>252</v>
      </c>
      <c r="E407" s="13"/>
      <c r="F407" s="13" t="s">
        <v>201</v>
      </c>
      <c r="G407" s="15">
        <v>30</v>
      </c>
      <c r="H407" s="15">
        <v>9</v>
      </c>
      <c r="I407" s="15">
        <v>1</v>
      </c>
      <c r="J407" s="15">
        <f>(G407-H407-I407)</f>
        <v>20</v>
      </c>
      <c r="K407" s="47">
        <v>18</v>
      </c>
      <c r="L407" s="48">
        <v>1</v>
      </c>
      <c r="M407" s="49">
        <v>0</v>
      </c>
      <c r="N407" s="50">
        <v>1</v>
      </c>
      <c r="O407" s="51">
        <v>0</v>
      </c>
      <c r="P407" s="51">
        <v>0</v>
      </c>
      <c r="Q407" s="51">
        <v>0</v>
      </c>
      <c r="R407" s="51">
        <v>0</v>
      </c>
      <c r="S407" s="53">
        <f>J407-K407-L407-M407-N407-O407-P407-Q407</f>
        <v>0</v>
      </c>
      <c r="T407" s="69"/>
    </row>
    <row r="408" spans="6:18" ht="15.75" thickBot="1">
      <c r="F408" s="77"/>
      <c r="G408" s="77"/>
      <c r="H408" s="77"/>
      <c r="I408" s="77"/>
      <c r="J408" s="77"/>
      <c r="N408" s="56"/>
      <c r="O408" s="52"/>
      <c r="P408" s="52"/>
      <c r="Q408" s="52"/>
      <c r="R408" s="52"/>
    </row>
    <row r="409" spans="3:20" ht="15.75" thickBot="1">
      <c r="C409" s="237" t="s">
        <v>253</v>
      </c>
      <c r="D409" s="238"/>
      <c r="E409" s="238"/>
      <c r="F409" s="238"/>
      <c r="G409" s="238"/>
      <c r="H409" s="238"/>
      <c r="I409" s="238"/>
      <c r="J409" s="238"/>
      <c r="K409" s="238"/>
      <c r="L409" s="238"/>
      <c r="M409" s="239"/>
      <c r="N409" s="239"/>
      <c r="O409" s="239"/>
      <c r="P409" s="239"/>
      <c r="Q409" s="239"/>
      <c r="R409" s="239"/>
      <c r="S409" s="240"/>
      <c r="T409" s="165"/>
    </row>
    <row r="410" spans="14:18" ht="15">
      <c r="N410" s="56"/>
      <c r="O410" s="52"/>
      <c r="P410" s="52"/>
      <c r="Q410" s="52"/>
      <c r="R410" s="52"/>
    </row>
    <row r="411" spans="1:20" ht="84">
      <c r="A411" s="50" t="s">
        <v>197</v>
      </c>
      <c r="B411" s="15" t="s">
        <v>198</v>
      </c>
      <c r="C411" s="155" t="s">
        <v>0</v>
      </c>
      <c r="D411" s="155" t="s">
        <v>1</v>
      </c>
      <c r="E411" s="156" t="s">
        <v>304</v>
      </c>
      <c r="F411" s="156" t="s">
        <v>305</v>
      </c>
      <c r="G411" s="156" t="s">
        <v>306</v>
      </c>
      <c r="H411" s="156" t="s">
        <v>307</v>
      </c>
      <c r="I411" s="156" t="s">
        <v>308</v>
      </c>
      <c r="J411" s="157" t="s">
        <v>309</v>
      </c>
      <c r="K411" s="158" t="s">
        <v>310</v>
      </c>
      <c r="L411" s="159" t="s">
        <v>199</v>
      </c>
      <c r="M411" s="160" t="s">
        <v>311</v>
      </c>
      <c r="N411" s="161" t="s">
        <v>312</v>
      </c>
      <c r="O411" s="161" t="s">
        <v>263</v>
      </c>
      <c r="P411" s="161" t="s">
        <v>313</v>
      </c>
      <c r="Q411" s="161" t="s">
        <v>314</v>
      </c>
      <c r="R411" s="161" t="s">
        <v>315</v>
      </c>
      <c r="S411" s="161"/>
      <c r="T411" s="162"/>
    </row>
    <row r="412" spans="2:18" ht="15">
      <c r="B412" s="8"/>
      <c r="C412" s="220" t="s">
        <v>331</v>
      </c>
      <c r="D412" s="7"/>
      <c r="E412" s="6"/>
      <c r="F412" s="8"/>
      <c r="G412" s="8"/>
      <c r="H412" s="8"/>
      <c r="I412" s="8"/>
      <c r="J412" s="8"/>
      <c r="K412" s="44"/>
      <c r="L412" s="45"/>
      <c r="M412" s="46"/>
      <c r="N412" s="56"/>
      <c r="O412" s="52"/>
      <c r="P412" s="52"/>
      <c r="Q412" s="52"/>
      <c r="R412" s="52"/>
    </row>
    <row r="413" spans="1:20" ht="15">
      <c r="A413" s="50">
        <v>135</v>
      </c>
      <c r="B413" s="15">
        <v>2</v>
      </c>
      <c r="C413" s="14" t="s">
        <v>69</v>
      </c>
      <c r="D413" s="14" t="s">
        <v>70</v>
      </c>
      <c r="E413" s="13">
        <v>299</v>
      </c>
      <c r="F413" s="15" t="s">
        <v>316</v>
      </c>
      <c r="G413" s="15">
        <v>30</v>
      </c>
      <c r="H413" s="15">
        <v>9</v>
      </c>
      <c r="I413" s="15">
        <v>1</v>
      </c>
      <c r="J413" s="15">
        <f>(G413-H413-I413)</f>
        <v>20</v>
      </c>
      <c r="K413" s="47">
        <v>19</v>
      </c>
      <c r="L413" s="48">
        <v>0</v>
      </c>
      <c r="M413" s="49">
        <v>0</v>
      </c>
      <c r="N413" s="50">
        <v>0</v>
      </c>
      <c r="O413" s="51">
        <v>0</v>
      </c>
      <c r="P413" s="51">
        <v>0</v>
      </c>
      <c r="Q413" s="51">
        <v>0</v>
      </c>
      <c r="R413" s="51">
        <v>0</v>
      </c>
      <c r="S413" s="53">
        <f>J413-K413-L413-M413-N413-O413-P413-Q413</f>
        <v>1</v>
      </c>
      <c r="T413" s="69"/>
    </row>
    <row r="414" spans="2:18" ht="15.75">
      <c r="B414" s="61"/>
      <c r="C414" s="62"/>
      <c r="D414" s="62"/>
      <c r="E414" s="6"/>
      <c r="F414" s="6"/>
      <c r="G414" s="6"/>
      <c r="H414" s="6"/>
      <c r="I414" s="6"/>
      <c r="J414" s="6"/>
      <c r="K414" s="120"/>
      <c r="L414" s="45"/>
      <c r="M414" s="46"/>
      <c r="N414" s="56"/>
      <c r="O414" s="52"/>
      <c r="P414" s="52"/>
      <c r="Q414" s="52"/>
      <c r="R414" s="52"/>
    </row>
    <row r="415" spans="1:20" ht="84">
      <c r="A415" s="50" t="s">
        <v>197</v>
      </c>
      <c r="B415" s="15" t="s">
        <v>198</v>
      </c>
      <c r="C415" s="155" t="s">
        <v>0</v>
      </c>
      <c r="D415" s="155" t="s">
        <v>1</v>
      </c>
      <c r="E415" s="156" t="s">
        <v>304</v>
      </c>
      <c r="F415" s="156" t="s">
        <v>305</v>
      </c>
      <c r="G415" s="156" t="s">
        <v>306</v>
      </c>
      <c r="H415" s="156" t="s">
        <v>307</v>
      </c>
      <c r="I415" s="156" t="s">
        <v>308</v>
      </c>
      <c r="J415" s="157" t="s">
        <v>309</v>
      </c>
      <c r="K415" s="158" t="s">
        <v>310</v>
      </c>
      <c r="L415" s="159" t="s">
        <v>199</v>
      </c>
      <c r="M415" s="160" t="s">
        <v>311</v>
      </c>
      <c r="N415" s="161" t="s">
        <v>312</v>
      </c>
      <c r="O415" s="161" t="s">
        <v>263</v>
      </c>
      <c r="P415" s="161" t="s">
        <v>313</v>
      </c>
      <c r="Q415" s="161" t="s">
        <v>314</v>
      </c>
      <c r="R415" s="161" t="s">
        <v>315</v>
      </c>
      <c r="S415" s="161"/>
      <c r="T415" s="162"/>
    </row>
    <row r="416" spans="2:18" ht="15">
      <c r="B416" s="8"/>
      <c r="C416" s="7"/>
      <c r="D416" s="7"/>
      <c r="E416" s="6"/>
      <c r="F416" s="8"/>
      <c r="G416" s="8"/>
      <c r="H416" s="8"/>
      <c r="I416" s="8"/>
      <c r="J416" s="8"/>
      <c r="K416" s="44"/>
      <c r="L416" s="45"/>
      <c r="M416" s="46"/>
      <c r="N416" s="56"/>
      <c r="O416" s="52"/>
      <c r="P416" s="52"/>
      <c r="Q416" s="52"/>
      <c r="R416" s="52"/>
    </row>
    <row r="417" spans="1:20" ht="15">
      <c r="A417" s="50">
        <v>136</v>
      </c>
      <c r="B417" s="92">
        <v>3</v>
      </c>
      <c r="C417" s="121" t="s">
        <v>22</v>
      </c>
      <c r="D417" s="122" t="s">
        <v>25</v>
      </c>
      <c r="E417" s="13">
        <v>538</v>
      </c>
      <c r="F417" s="13" t="s">
        <v>24</v>
      </c>
      <c r="G417" s="15">
        <v>30</v>
      </c>
      <c r="H417" s="15">
        <v>9</v>
      </c>
      <c r="I417" s="15">
        <v>1</v>
      </c>
      <c r="J417" s="15">
        <f>(G417-H417-I417)</f>
        <v>20</v>
      </c>
      <c r="K417" s="47">
        <v>13</v>
      </c>
      <c r="L417" s="48">
        <v>1</v>
      </c>
      <c r="M417" s="49">
        <v>4</v>
      </c>
      <c r="N417" s="50">
        <v>0</v>
      </c>
      <c r="O417" s="51">
        <v>0</v>
      </c>
      <c r="P417" s="51">
        <v>0</v>
      </c>
      <c r="Q417" s="51">
        <v>2</v>
      </c>
      <c r="R417" s="51">
        <v>0</v>
      </c>
      <c r="S417" s="53">
        <f>J417-K417-L417-M417-N417-O417-P417-Q417</f>
        <v>0</v>
      </c>
      <c r="T417" s="69"/>
    </row>
    <row r="418" spans="1:20" ht="15">
      <c r="A418" s="50">
        <v>137</v>
      </c>
      <c r="B418" s="15">
        <v>4</v>
      </c>
      <c r="C418" s="14" t="s">
        <v>161</v>
      </c>
      <c r="D418" s="14" t="s">
        <v>162</v>
      </c>
      <c r="E418" s="13">
        <v>104</v>
      </c>
      <c r="F418" s="15" t="s">
        <v>164</v>
      </c>
      <c r="G418" s="15">
        <v>30</v>
      </c>
      <c r="H418" s="15">
        <v>9</v>
      </c>
      <c r="I418" s="15">
        <v>1</v>
      </c>
      <c r="J418" s="15">
        <f>(G418-H418-I418)</f>
        <v>20</v>
      </c>
      <c r="K418" s="47">
        <v>18</v>
      </c>
      <c r="L418" s="48">
        <v>2</v>
      </c>
      <c r="M418" s="49">
        <v>0</v>
      </c>
      <c r="N418" s="50">
        <v>0</v>
      </c>
      <c r="O418" s="51">
        <v>0</v>
      </c>
      <c r="P418" s="51">
        <v>0</v>
      </c>
      <c r="Q418" s="51">
        <v>0</v>
      </c>
      <c r="R418" s="51">
        <v>0</v>
      </c>
      <c r="S418" s="53">
        <f>J418-K418-L418-M418-N418-O418-P418-Q418</f>
        <v>0</v>
      </c>
      <c r="T418" s="69"/>
    </row>
    <row r="419" spans="1:20" ht="15">
      <c r="A419" s="50">
        <v>138</v>
      </c>
      <c r="B419" s="15">
        <v>5</v>
      </c>
      <c r="C419" s="14" t="s">
        <v>163</v>
      </c>
      <c r="D419" s="14" t="s">
        <v>125</v>
      </c>
      <c r="E419" s="13">
        <v>123</v>
      </c>
      <c r="F419" s="15" t="s">
        <v>144</v>
      </c>
      <c r="G419" s="15">
        <v>30</v>
      </c>
      <c r="H419" s="15">
        <v>9</v>
      </c>
      <c r="I419" s="15">
        <v>1</v>
      </c>
      <c r="J419" s="15">
        <f>(G419-H419-I419)</f>
        <v>20</v>
      </c>
      <c r="K419" s="47">
        <v>19</v>
      </c>
      <c r="L419" s="48">
        <v>0</v>
      </c>
      <c r="M419" s="49">
        <v>0</v>
      </c>
      <c r="N419" s="50">
        <v>0</v>
      </c>
      <c r="O419" s="51">
        <v>0</v>
      </c>
      <c r="P419" s="51">
        <v>0</v>
      </c>
      <c r="Q419" s="51">
        <v>1</v>
      </c>
      <c r="R419" s="51">
        <v>0</v>
      </c>
      <c r="S419" s="53">
        <f>J419-K419-L419-M419-N419-O419-P419-Q419</f>
        <v>0</v>
      </c>
      <c r="T419" s="69"/>
    </row>
    <row r="420" spans="2:18" ht="15.75" thickBot="1">
      <c r="B420" s="64"/>
      <c r="C420" s="114"/>
      <c r="D420" s="115"/>
      <c r="E420" s="6"/>
      <c r="F420" s="6"/>
      <c r="G420" s="6"/>
      <c r="H420" s="6"/>
      <c r="I420" s="6"/>
      <c r="J420" s="6"/>
      <c r="K420" s="116"/>
      <c r="L420" s="42"/>
      <c r="M420" s="55"/>
      <c r="N420" s="56"/>
      <c r="O420" s="63"/>
      <c r="P420" s="63"/>
      <c r="Q420" s="63"/>
      <c r="R420" s="63"/>
    </row>
    <row r="421" spans="3:20" ht="15.75" thickBot="1">
      <c r="C421" s="237" t="s">
        <v>254</v>
      </c>
      <c r="D421" s="238"/>
      <c r="E421" s="238"/>
      <c r="F421" s="238"/>
      <c r="G421" s="238"/>
      <c r="H421" s="238"/>
      <c r="I421" s="238"/>
      <c r="J421" s="238"/>
      <c r="K421" s="238"/>
      <c r="L421" s="238"/>
      <c r="M421" s="239"/>
      <c r="N421" s="239"/>
      <c r="O421" s="239"/>
      <c r="P421" s="239"/>
      <c r="Q421" s="239"/>
      <c r="R421" s="239"/>
      <c r="S421" s="240"/>
      <c r="T421" s="165"/>
    </row>
    <row r="422" spans="14:18" ht="15">
      <c r="N422" s="56"/>
      <c r="O422" s="52"/>
      <c r="P422" s="52"/>
      <c r="Q422" s="52"/>
      <c r="R422" s="52"/>
    </row>
    <row r="423" spans="1:20" ht="84">
      <c r="A423" s="50" t="s">
        <v>197</v>
      </c>
      <c r="B423" s="15" t="s">
        <v>198</v>
      </c>
      <c r="C423" s="155" t="s">
        <v>0</v>
      </c>
      <c r="D423" s="155" t="s">
        <v>1</v>
      </c>
      <c r="E423" s="156" t="s">
        <v>304</v>
      </c>
      <c r="F423" s="156" t="s">
        <v>305</v>
      </c>
      <c r="G423" s="156" t="s">
        <v>306</v>
      </c>
      <c r="H423" s="156" t="s">
        <v>307</v>
      </c>
      <c r="I423" s="156" t="s">
        <v>308</v>
      </c>
      <c r="J423" s="157" t="s">
        <v>309</v>
      </c>
      <c r="K423" s="158" t="s">
        <v>310</v>
      </c>
      <c r="L423" s="159" t="s">
        <v>199</v>
      </c>
      <c r="M423" s="160" t="s">
        <v>311</v>
      </c>
      <c r="N423" s="161" t="s">
        <v>312</v>
      </c>
      <c r="O423" s="161" t="s">
        <v>263</v>
      </c>
      <c r="P423" s="161" t="s">
        <v>313</v>
      </c>
      <c r="Q423" s="161" t="s">
        <v>314</v>
      </c>
      <c r="R423" s="161" t="s">
        <v>315</v>
      </c>
      <c r="S423" s="161"/>
      <c r="T423" s="162"/>
    </row>
    <row r="424" spans="2:18" ht="15">
      <c r="B424" s="8"/>
      <c r="C424" s="220" t="s">
        <v>331</v>
      </c>
      <c r="D424" s="7"/>
      <c r="E424" s="6"/>
      <c r="F424" s="8"/>
      <c r="G424" s="8"/>
      <c r="H424" s="8"/>
      <c r="I424" s="8"/>
      <c r="J424" s="8"/>
      <c r="K424" s="54"/>
      <c r="L424" s="45"/>
      <c r="M424" s="55"/>
      <c r="N424" s="56"/>
      <c r="O424" s="52"/>
      <c r="P424" s="52"/>
      <c r="Q424" s="52"/>
      <c r="R424" s="52"/>
    </row>
    <row r="425" spans="1:20" ht="15">
      <c r="A425" s="50">
        <v>139</v>
      </c>
      <c r="B425" s="15">
        <v>6</v>
      </c>
      <c r="C425" s="14" t="s">
        <v>100</v>
      </c>
      <c r="D425" s="14" t="s">
        <v>104</v>
      </c>
      <c r="E425" s="13">
        <v>400</v>
      </c>
      <c r="F425" s="15" t="s">
        <v>30</v>
      </c>
      <c r="G425" s="15">
        <v>30</v>
      </c>
      <c r="H425" s="15">
        <v>9</v>
      </c>
      <c r="I425" s="15">
        <v>1</v>
      </c>
      <c r="J425" s="15">
        <f>(G425-H425-I425)</f>
        <v>20</v>
      </c>
      <c r="K425" s="47">
        <v>17</v>
      </c>
      <c r="L425" s="48">
        <v>2</v>
      </c>
      <c r="M425" s="49">
        <v>1</v>
      </c>
      <c r="N425" s="50">
        <v>0</v>
      </c>
      <c r="O425" s="51">
        <v>0</v>
      </c>
      <c r="P425" s="51">
        <v>0</v>
      </c>
      <c r="Q425" s="51">
        <v>0</v>
      </c>
      <c r="R425" s="51">
        <v>0</v>
      </c>
      <c r="S425" s="53">
        <f>J425-K425-L425-M425-N425-O425-P425-Q425</f>
        <v>0</v>
      </c>
      <c r="T425" s="69"/>
    </row>
    <row r="426" spans="3:18" ht="15">
      <c r="C426" s="42"/>
      <c r="D426" s="4"/>
      <c r="E426" s="4"/>
      <c r="F426" s="4"/>
      <c r="G426" s="4"/>
      <c r="H426" s="4"/>
      <c r="I426" s="4"/>
      <c r="J426" s="4"/>
      <c r="K426" s="60"/>
      <c r="L426" s="4"/>
      <c r="N426" s="56"/>
      <c r="O426" s="52"/>
      <c r="P426" s="52"/>
      <c r="Q426" s="52"/>
      <c r="R426" s="52"/>
    </row>
    <row r="427" spans="1:20" ht="15">
      <c r="A427" s="50">
        <v>140</v>
      </c>
      <c r="B427" s="92">
        <v>7</v>
      </c>
      <c r="C427" s="121" t="s">
        <v>150</v>
      </c>
      <c r="D427" s="122" t="s">
        <v>9</v>
      </c>
      <c r="E427" s="13">
        <v>538</v>
      </c>
      <c r="F427" s="13" t="s">
        <v>316</v>
      </c>
      <c r="G427" s="15">
        <v>30</v>
      </c>
      <c r="H427" s="15">
        <v>9</v>
      </c>
      <c r="I427" s="15">
        <v>1</v>
      </c>
      <c r="J427" s="15">
        <f>(G427-H427-I427)</f>
        <v>20</v>
      </c>
      <c r="K427" s="47">
        <v>15</v>
      </c>
      <c r="L427" s="48">
        <v>1</v>
      </c>
      <c r="M427" s="49">
        <v>0</v>
      </c>
      <c r="N427" s="50">
        <v>1</v>
      </c>
      <c r="O427" s="51">
        <v>3</v>
      </c>
      <c r="P427" s="51">
        <v>0</v>
      </c>
      <c r="Q427" s="51">
        <v>0</v>
      </c>
      <c r="R427" s="51">
        <v>0</v>
      </c>
      <c r="S427" s="53">
        <f>J427-K427-L427-M427-N427-O427-P427-Q427</f>
        <v>0</v>
      </c>
      <c r="T427" s="69"/>
    </row>
    <row r="428" spans="2:18" ht="15.75" thickBot="1">
      <c r="B428" s="8"/>
      <c r="C428" s="7"/>
      <c r="D428" s="7"/>
      <c r="E428" s="6"/>
      <c r="F428" s="8"/>
      <c r="G428" s="8"/>
      <c r="H428" s="8"/>
      <c r="I428" s="8"/>
      <c r="J428" s="8"/>
      <c r="K428" s="54"/>
      <c r="L428" s="45"/>
      <c r="M428" s="55"/>
      <c r="N428" s="56"/>
      <c r="O428" s="52"/>
      <c r="P428" s="52"/>
      <c r="Q428" s="52"/>
      <c r="R428" s="52"/>
    </row>
    <row r="429" spans="3:25" ht="15.75" customHeight="1" thickBot="1">
      <c r="C429" s="237" t="s">
        <v>255</v>
      </c>
      <c r="D429" s="238"/>
      <c r="E429" s="238"/>
      <c r="F429" s="238"/>
      <c r="G429" s="238"/>
      <c r="H429" s="238"/>
      <c r="I429" s="238"/>
      <c r="J429" s="238"/>
      <c r="K429" s="238"/>
      <c r="L429" s="238"/>
      <c r="M429" s="239"/>
      <c r="N429" s="239"/>
      <c r="O429" s="239"/>
      <c r="P429" s="239"/>
      <c r="Q429" s="239"/>
      <c r="R429" s="239"/>
      <c r="S429" s="240"/>
      <c r="T429" s="165"/>
      <c r="U429" s="229" t="s">
        <v>292</v>
      </c>
      <c r="V429" s="229" t="s">
        <v>300</v>
      </c>
      <c r="W429" s="229" t="s">
        <v>301</v>
      </c>
      <c r="X429" s="232" t="s">
        <v>302</v>
      </c>
      <c r="Y429" s="229" t="s">
        <v>303</v>
      </c>
    </row>
    <row r="430" spans="3:25" ht="15" customHeight="1">
      <c r="C430" s="42"/>
      <c r="D430" s="4"/>
      <c r="E430" s="4"/>
      <c r="F430" s="4"/>
      <c r="G430" s="4"/>
      <c r="H430" s="4"/>
      <c r="I430" s="4"/>
      <c r="J430" s="4"/>
      <c r="K430" s="60"/>
      <c r="L430" s="4"/>
      <c r="N430" s="56"/>
      <c r="O430" s="52"/>
      <c r="P430" s="52"/>
      <c r="Q430" s="52"/>
      <c r="R430" s="52"/>
      <c r="U430" s="230"/>
      <c r="V430" s="230"/>
      <c r="W430" s="230"/>
      <c r="X430" s="233"/>
      <c r="Y430" s="230"/>
    </row>
    <row r="431" spans="1:25" ht="84">
      <c r="A431" s="50" t="s">
        <v>197</v>
      </c>
      <c r="B431" s="15" t="s">
        <v>198</v>
      </c>
      <c r="C431" s="155" t="s">
        <v>0</v>
      </c>
      <c r="D431" s="155" t="s">
        <v>1</v>
      </c>
      <c r="E431" s="156" t="s">
        <v>304</v>
      </c>
      <c r="F431" s="156" t="s">
        <v>305</v>
      </c>
      <c r="G431" s="156" t="s">
        <v>306</v>
      </c>
      <c r="H431" s="156" t="s">
        <v>307</v>
      </c>
      <c r="I431" s="156" t="s">
        <v>308</v>
      </c>
      <c r="J431" s="157" t="s">
        <v>309</v>
      </c>
      <c r="K431" s="158" t="s">
        <v>310</v>
      </c>
      <c r="L431" s="159" t="s">
        <v>199</v>
      </c>
      <c r="M431" s="160" t="s">
        <v>311</v>
      </c>
      <c r="N431" s="161" t="s">
        <v>312</v>
      </c>
      <c r="O431" s="161" t="s">
        <v>263</v>
      </c>
      <c r="P431" s="161" t="s">
        <v>313</v>
      </c>
      <c r="Q431" s="161" t="s">
        <v>314</v>
      </c>
      <c r="R431" s="161" t="s">
        <v>315</v>
      </c>
      <c r="S431" s="161"/>
      <c r="T431" s="162"/>
      <c r="U431" s="230"/>
      <c r="V431" s="230"/>
      <c r="W431" s="230"/>
      <c r="X431" s="233"/>
      <c r="Y431" s="230"/>
    </row>
    <row r="432" spans="14:25" ht="15">
      <c r="N432" s="56"/>
      <c r="O432" s="52"/>
      <c r="P432" s="52"/>
      <c r="Q432" s="52"/>
      <c r="R432" s="52"/>
      <c r="U432" s="230"/>
      <c r="V432" s="230"/>
      <c r="W432" s="230"/>
      <c r="X432" s="233"/>
      <c r="Y432" s="230"/>
    </row>
    <row r="433" spans="1:25" ht="15">
      <c r="A433" s="50">
        <v>141</v>
      </c>
      <c r="B433" s="15">
        <v>8</v>
      </c>
      <c r="C433" s="14" t="s">
        <v>139</v>
      </c>
      <c r="D433" s="14" t="s">
        <v>140</v>
      </c>
      <c r="E433" s="13">
        <v>151</v>
      </c>
      <c r="F433" s="15" t="s">
        <v>5</v>
      </c>
      <c r="G433" s="15">
        <v>30</v>
      </c>
      <c r="H433" s="15">
        <v>9</v>
      </c>
      <c r="I433" s="15">
        <v>1</v>
      </c>
      <c r="J433" s="15">
        <f>(G433-H433-I433)</f>
        <v>20</v>
      </c>
      <c r="K433" s="47">
        <v>20</v>
      </c>
      <c r="L433" s="48">
        <v>0</v>
      </c>
      <c r="M433" s="49">
        <v>0</v>
      </c>
      <c r="N433" s="50">
        <v>0</v>
      </c>
      <c r="O433" s="51">
        <v>0</v>
      </c>
      <c r="P433" s="51">
        <v>0</v>
      </c>
      <c r="Q433" s="51">
        <v>0</v>
      </c>
      <c r="R433" s="51">
        <v>0</v>
      </c>
      <c r="S433" s="53">
        <f>J433-K433-L433-M433-N433-O433-P433-Q433</f>
        <v>0</v>
      </c>
      <c r="T433" s="69"/>
      <c r="U433" s="230"/>
      <c r="V433" s="230"/>
      <c r="W433" s="230"/>
      <c r="X433" s="233"/>
      <c r="Y433" s="230"/>
    </row>
    <row r="434" spans="1:25" ht="15.75" thickBot="1">
      <c r="A434" s="50">
        <v>142</v>
      </c>
      <c r="B434" s="15">
        <v>9</v>
      </c>
      <c r="C434" s="109" t="s">
        <v>88</v>
      </c>
      <c r="D434" s="109" t="s">
        <v>74</v>
      </c>
      <c r="E434" s="13">
        <v>126</v>
      </c>
      <c r="F434" s="15" t="s">
        <v>89</v>
      </c>
      <c r="G434" s="15">
        <v>30</v>
      </c>
      <c r="H434" s="15">
        <v>22</v>
      </c>
      <c r="I434" s="15">
        <v>0</v>
      </c>
      <c r="J434" s="15">
        <f>(G434-H434-I434)</f>
        <v>8</v>
      </c>
      <c r="K434" s="47">
        <v>6</v>
      </c>
      <c r="L434" s="48">
        <v>2</v>
      </c>
      <c r="M434" s="49">
        <v>0</v>
      </c>
      <c r="N434" s="50">
        <v>0</v>
      </c>
      <c r="O434" s="51">
        <v>0</v>
      </c>
      <c r="P434" s="51">
        <v>0</v>
      </c>
      <c r="Q434" s="51">
        <v>0</v>
      </c>
      <c r="R434" s="51">
        <v>0</v>
      </c>
      <c r="S434" s="53">
        <f>J434-K434-L434-M434-N434-O434-P434-Q434</f>
        <v>0</v>
      </c>
      <c r="T434" s="69"/>
      <c r="U434" s="231"/>
      <c r="V434" s="231"/>
      <c r="W434" s="231"/>
      <c r="X434" s="234"/>
      <c r="Y434" s="231"/>
    </row>
    <row r="435" spans="1:20" ht="15">
      <c r="A435" s="50">
        <v>143</v>
      </c>
      <c r="B435" s="15">
        <v>10</v>
      </c>
      <c r="C435" s="14" t="s">
        <v>110</v>
      </c>
      <c r="D435" s="14" t="s">
        <v>111</v>
      </c>
      <c r="E435" s="13">
        <v>97</v>
      </c>
      <c r="F435" s="15" t="s">
        <v>35</v>
      </c>
      <c r="G435" s="15">
        <v>30</v>
      </c>
      <c r="H435" s="15">
        <v>9</v>
      </c>
      <c r="I435" s="15">
        <v>1</v>
      </c>
      <c r="J435" s="15">
        <f>(G435-H435-I435)</f>
        <v>20</v>
      </c>
      <c r="K435" s="47">
        <v>19</v>
      </c>
      <c r="L435" s="48">
        <v>0</v>
      </c>
      <c r="M435" s="49">
        <v>0</v>
      </c>
      <c r="N435" s="50">
        <v>1</v>
      </c>
      <c r="O435" s="51">
        <v>0</v>
      </c>
      <c r="P435" s="51">
        <v>0</v>
      </c>
      <c r="Q435" s="51">
        <v>0</v>
      </c>
      <c r="R435" s="51">
        <v>0</v>
      </c>
      <c r="S435" s="53">
        <f>J435-K435-L435-M435-N435-O435-P435-Q435</f>
        <v>0</v>
      </c>
      <c r="T435" s="69"/>
    </row>
    <row r="436" spans="1:20" ht="15.75" thickBot="1">
      <c r="A436" s="56"/>
      <c r="B436" s="8"/>
      <c r="C436" s="7"/>
      <c r="D436" s="7"/>
      <c r="E436" s="6"/>
      <c r="F436" s="8"/>
      <c r="G436" s="8"/>
      <c r="H436" s="8"/>
      <c r="I436" s="8"/>
      <c r="J436" s="8"/>
      <c r="K436" s="54"/>
      <c r="L436" s="45"/>
      <c r="M436" s="55"/>
      <c r="N436" s="56"/>
      <c r="O436" s="52"/>
      <c r="P436" s="52"/>
      <c r="Q436" s="52"/>
      <c r="R436" s="52"/>
      <c r="S436" s="69"/>
      <c r="T436" s="69"/>
    </row>
    <row r="437" spans="1:25" s="177" customFormat="1" ht="56.25" customHeight="1" thickBot="1">
      <c r="A437" s="166">
        <v>143</v>
      </c>
      <c r="B437" s="166">
        <v>10</v>
      </c>
      <c r="C437" s="235" t="s">
        <v>256</v>
      </c>
      <c r="D437" s="236"/>
      <c r="E437" s="186"/>
      <c r="J437" s="169">
        <f aca="true" t="shared" si="12" ref="J437:S437">SUM(J402:J435)</f>
        <v>188</v>
      </c>
      <c r="K437" s="170">
        <f t="shared" si="12"/>
        <v>164</v>
      </c>
      <c r="L437" s="171">
        <f t="shared" si="12"/>
        <v>9</v>
      </c>
      <c r="M437" s="171">
        <f t="shared" si="12"/>
        <v>5</v>
      </c>
      <c r="N437" s="171">
        <f t="shared" si="12"/>
        <v>3</v>
      </c>
      <c r="O437" s="171">
        <f t="shared" si="12"/>
        <v>3</v>
      </c>
      <c r="P437" s="171">
        <f t="shared" si="12"/>
        <v>0</v>
      </c>
      <c r="Q437" s="170">
        <f t="shared" si="12"/>
        <v>3</v>
      </c>
      <c r="R437" s="170">
        <f t="shared" si="12"/>
        <v>0</v>
      </c>
      <c r="S437" s="170">
        <f t="shared" si="12"/>
        <v>1</v>
      </c>
      <c r="T437" s="170"/>
      <c r="U437" s="173">
        <f>J437</f>
        <v>188</v>
      </c>
      <c r="V437" s="174">
        <f>L437+M437+N437+O437+P437</f>
        <v>20</v>
      </c>
      <c r="W437" s="126">
        <f>U437-V437</f>
        <v>168</v>
      </c>
      <c r="X437" s="175">
        <f>(U437-V437)/ABS(U437)</f>
        <v>0.8936170212765957</v>
      </c>
      <c r="Y437" s="176">
        <f>V437/U437%</f>
        <v>10.638297872340425</v>
      </c>
    </row>
    <row r="438" spans="1:25" s="18" customFormat="1" ht="15.75">
      <c r="A438" s="136"/>
      <c r="B438" s="136"/>
      <c r="C438" s="137"/>
      <c r="D438" s="138"/>
      <c r="E438" s="93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87"/>
      <c r="V438" s="187"/>
      <c r="W438" s="187"/>
      <c r="X438" s="188"/>
      <c r="Y438" s="189"/>
    </row>
    <row r="439" ht="15.75" thickBot="1"/>
    <row r="440" spans="3:25" ht="27" thickBot="1">
      <c r="C440" s="224" t="s">
        <v>270</v>
      </c>
      <c r="D440" s="225"/>
      <c r="E440" s="225"/>
      <c r="F440" s="225"/>
      <c r="G440" s="225"/>
      <c r="H440" s="225"/>
      <c r="I440" s="225"/>
      <c r="J440" s="225"/>
      <c r="K440" s="225"/>
      <c r="L440" s="225"/>
      <c r="M440" s="225"/>
      <c r="N440" s="225"/>
      <c r="O440" s="225"/>
      <c r="P440" s="225"/>
      <c r="Q440" s="225"/>
      <c r="R440" s="225"/>
      <c r="S440" s="225"/>
      <c r="T440" s="225"/>
      <c r="U440" s="225"/>
      <c r="V440" s="225"/>
      <c r="W440" s="225"/>
      <c r="X440" s="225"/>
      <c r="Y440" s="226"/>
    </row>
    <row r="442" spans="1:25" s="219" customFormat="1" ht="142.5">
      <c r="A442" s="213" t="s">
        <v>261</v>
      </c>
      <c r="B442" s="214" t="s">
        <v>262</v>
      </c>
      <c r="C442" s="214" t="s">
        <v>0</v>
      </c>
      <c r="D442" s="214" t="s">
        <v>1</v>
      </c>
      <c r="E442" s="214" t="s">
        <v>287</v>
      </c>
      <c r="F442" s="214" t="s">
        <v>288</v>
      </c>
      <c r="G442" s="214" t="s">
        <v>289</v>
      </c>
      <c r="H442" s="214" t="s">
        <v>290</v>
      </c>
      <c r="I442" s="214" t="s">
        <v>291</v>
      </c>
      <c r="J442" s="214" t="s">
        <v>292</v>
      </c>
      <c r="K442" s="212" t="s">
        <v>293</v>
      </c>
      <c r="L442" s="215" t="s">
        <v>294</v>
      </c>
      <c r="M442" s="216" t="s">
        <v>295</v>
      </c>
      <c r="N442" s="217" t="s">
        <v>296</v>
      </c>
      <c r="O442" s="217" t="s">
        <v>263</v>
      </c>
      <c r="P442" s="217" t="s">
        <v>297</v>
      </c>
      <c r="Q442" s="217" t="s">
        <v>298</v>
      </c>
      <c r="R442" s="217" t="s">
        <v>299</v>
      </c>
      <c r="S442" s="217"/>
      <c r="T442" s="217"/>
      <c r="U442" s="218" t="s">
        <v>292</v>
      </c>
      <c r="V442" s="213" t="s">
        <v>300</v>
      </c>
      <c r="W442" s="213" t="s">
        <v>301</v>
      </c>
      <c r="X442" s="213" t="s">
        <v>302</v>
      </c>
      <c r="Y442" s="213" t="s">
        <v>303</v>
      </c>
    </row>
    <row r="443" spans="21:25" ht="15">
      <c r="U443" s="144"/>
      <c r="V443" s="144"/>
      <c r="W443" s="144"/>
      <c r="X443" s="145"/>
      <c r="Y443" s="144"/>
    </row>
    <row r="444" spans="3:18" ht="15.75" thickBot="1">
      <c r="C444" s="66"/>
      <c r="D444" s="81"/>
      <c r="E444" s="98"/>
      <c r="K444" s="44"/>
      <c r="L444" s="45"/>
      <c r="M444" s="55"/>
      <c r="N444" s="45"/>
      <c r="O444" s="45"/>
      <c r="P444" s="45"/>
      <c r="Q444" s="45"/>
      <c r="R444" s="45"/>
    </row>
    <row r="445" spans="1:25" s="124" customFormat="1" ht="56.25" customHeight="1" thickBot="1">
      <c r="A445" s="125">
        <v>143</v>
      </c>
      <c r="B445" s="123">
        <f>B82+B188+B260+B345+B396+B437</f>
        <v>143</v>
      </c>
      <c r="C445" s="227" t="s">
        <v>191</v>
      </c>
      <c r="D445" s="228"/>
      <c r="J445" s="201">
        <f aca="true" t="shared" si="13" ref="J445:S445">SUM(J45+J80+J188+J260+J345+J396+J437)</f>
        <v>3051</v>
      </c>
      <c r="K445" s="125">
        <f t="shared" si="13"/>
        <v>2617</v>
      </c>
      <c r="L445" s="202">
        <f t="shared" si="13"/>
        <v>264</v>
      </c>
      <c r="M445" s="202">
        <f t="shared" si="13"/>
        <v>58</v>
      </c>
      <c r="N445" s="202">
        <f t="shared" si="13"/>
        <v>17</v>
      </c>
      <c r="O445" s="202">
        <f t="shared" si="13"/>
        <v>24</v>
      </c>
      <c r="P445" s="202">
        <f t="shared" si="13"/>
        <v>26</v>
      </c>
      <c r="Q445" s="125">
        <f t="shared" si="13"/>
        <v>31</v>
      </c>
      <c r="R445" s="125">
        <f t="shared" si="13"/>
        <v>115</v>
      </c>
      <c r="S445" s="125">
        <f t="shared" si="13"/>
        <v>14</v>
      </c>
      <c r="T445" s="125"/>
      <c r="U445" s="201">
        <f>J445</f>
        <v>3051</v>
      </c>
      <c r="V445" s="202">
        <f>L445+M445+N445+O445+P445</f>
        <v>389</v>
      </c>
      <c r="W445" s="125">
        <f>U445-V445</f>
        <v>2662</v>
      </c>
      <c r="X445" s="127">
        <f>(U445-V445)/ABS(U445)</f>
        <v>0.8725008194034742</v>
      </c>
      <c r="Y445" s="128">
        <f>V445/U445%</f>
        <v>12.749918059652572</v>
      </c>
    </row>
    <row r="447" ht="15">
      <c r="C447" s="20" t="s">
        <v>271</v>
      </c>
    </row>
    <row r="448" spans="1:25" s="81" customFormat="1" ht="15">
      <c r="A448" s="56"/>
      <c r="B448" s="19"/>
      <c r="C448" s="66"/>
      <c r="D448" s="66"/>
      <c r="E448" s="19"/>
      <c r="F448" s="19"/>
      <c r="G448" s="19"/>
      <c r="H448" s="19"/>
      <c r="I448" s="19"/>
      <c r="J448" s="19"/>
      <c r="K448" s="60"/>
      <c r="L448" s="19"/>
      <c r="M448" s="129"/>
      <c r="N448" s="19"/>
      <c r="O448" s="130"/>
      <c r="P448" s="130"/>
      <c r="Q448" s="130"/>
      <c r="R448" s="130"/>
      <c r="S448" s="56"/>
      <c r="T448" s="56"/>
      <c r="U448" s="76"/>
      <c r="V448" s="19"/>
      <c r="W448" s="19"/>
      <c r="X448" s="19"/>
      <c r="Y448" s="19"/>
    </row>
    <row r="449" spans="1:25" s="81" customFormat="1" ht="15">
      <c r="A449" s="56"/>
      <c r="B449" s="19"/>
      <c r="C449" s="66" t="s">
        <v>257</v>
      </c>
      <c r="D449" s="66"/>
      <c r="E449" s="19"/>
      <c r="F449" s="19"/>
      <c r="G449" s="19"/>
      <c r="H449" s="19"/>
      <c r="I449" s="19"/>
      <c r="J449" s="19"/>
      <c r="K449" s="60"/>
      <c r="L449" s="19"/>
      <c r="M449" s="131"/>
      <c r="N449" s="19"/>
      <c r="O449" s="130"/>
      <c r="P449" s="130"/>
      <c r="Q449" s="130"/>
      <c r="R449" s="130"/>
      <c r="S449" s="56"/>
      <c r="T449" s="56"/>
      <c r="U449" s="76"/>
      <c r="V449" s="19"/>
      <c r="W449" s="19"/>
      <c r="X449" s="19"/>
      <c r="Y449" s="19"/>
    </row>
    <row r="450" spans="1:25" s="81" customFormat="1" ht="15">
      <c r="A450" s="56"/>
      <c r="B450" s="19"/>
      <c r="C450" s="66"/>
      <c r="D450" s="66"/>
      <c r="E450" s="19"/>
      <c r="F450" s="19"/>
      <c r="G450" s="19"/>
      <c r="H450" s="19"/>
      <c r="I450" s="19"/>
      <c r="J450" s="19"/>
      <c r="K450" s="60"/>
      <c r="L450" s="19"/>
      <c r="M450" s="131"/>
      <c r="N450" s="19"/>
      <c r="O450" s="130"/>
      <c r="P450" s="130"/>
      <c r="Q450" s="130"/>
      <c r="R450" s="130"/>
      <c r="S450" s="56"/>
      <c r="T450" s="56"/>
      <c r="U450" s="76"/>
      <c r="V450" s="19"/>
      <c r="W450" s="19"/>
      <c r="X450" s="19"/>
      <c r="Y450" s="19"/>
    </row>
    <row r="451" ht="15">
      <c r="C451" s="20" t="s">
        <v>317</v>
      </c>
    </row>
    <row r="453" ht="15">
      <c r="C453" s="20" t="s">
        <v>258</v>
      </c>
    </row>
    <row r="455" ht="15">
      <c r="C455" s="20" t="s">
        <v>259</v>
      </c>
    </row>
  </sheetData>
  <mergeCells count="100">
    <mergeCell ref="C421:S421"/>
    <mergeCell ref="C429:S429"/>
    <mergeCell ref="U429:U434"/>
    <mergeCell ref="V429:V434"/>
    <mergeCell ref="C396:D396"/>
    <mergeCell ref="C399:Y399"/>
    <mergeCell ref="B400:N400"/>
    <mergeCell ref="C403:S403"/>
    <mergeCell ref="C366:S366"/>
    <mergeCell ref="C372:S372"/>
    <mergeCell ref="C381:S381"/>
    <mergeCell ref="U389:U394"/>
    <mergeCell ref="C348:Y348"/>
    <mergeCell ref="B349:N349"/>
    <mergeCell ref="C352:S352"/>
    <mergeCell ref="C358:S358"/>
    <mergeCell ref="W338:W343"/>
    <mergeCell ref="X338:X343"/>
    <mergeCell ref="Y338:Y343"/>
    <mergeCell ref="C345:D345"/>
    <mergeCell ref="C325:S325"/>
    <mergeCell ref="C331:S331"/>
    <mergeCell ref="C338:S338"/>
    <mergeCell ref="U338:U343"/>
    <mergeCell ref="Y250:Y258"/>
    <mergeCell ref="C260:D260"/>
    <mergeCell ref="C263:Y263"/>
    <mergeCell ref="C267:S267"/>
    <mergeCell ref="U250:U258"/>
    <mergeCell ref="V250:V258"/>
    <mergeCell ref="W250:W258"/>
    <mergeCell ref="X250:X258"/>
    <mergeCell ref="C220:S220"/>
    <mergeCell ref="C230:S230"/>
    <mergeCell ref="C238:S238"/>
    <mergeCell ref="C244:S244"/>
    <mergeCell ref="C191:Y191"/>
    <mergeCell ref="C195:S195"/>
    <mergeCell ref="C201:S201"/>
    <mergeCell ref="C210:S210"/>
    <mergeCell ref="C170:S170"/>
    <mergeCell ref="C178:S178"/>
    <mergeCell ref="U182:U186"/>
    <mergeCell ref="V182:V186"/>
    <mergeCell ref="C135:S135"/>
    <mergeCell ref="C143:S143"/>
    <mergeCell ref="C149:S149"/>
    <mergeCell ref="C164:S164"/>
    <mergeCell ref="C440:Y440"/>
    <mergeCell ref="C445:D445"/>
    <mergeCell ref="C437:D437"/>
    <mergeCell ref="W429:W434"/>
    <mergeCell ref="X429:X434"/>
    <mergeCell ref="Y429:Y434"/>
    <mergeCell ref="C409:S409"/>
    <mergeCell ref="W182:W186"/>
    <mergeCell ref="X182:X186"/>
    <mergeCell ref="Y182:Y186"/>
    <mergeCell ref="C188:D188"/>
    <mergeCell ref="C273:S273"/>
    <mergeCell ref="C305:S305"/>
    <mergeCell ref="C314:S314"/>
    <mergeCell ref="C250:S250"/>
    <mergeCell ref="V338:V343"/>
    <mergeCell ref="C103:S103"/>
    <mergeCell ref="C109:S109"/>
    <mergeCell ref="C118:S118"/>
    <mergeCell ref="C127:S127"/>
    <mergeCell ref="C82:D82"/>
    <mergeCell ref="C85:Y85"/>
    <mergeCell ref="C89:S89"/>
    <mergeCell ref="C95:S95"/>
    <mergeCell ref="W72:W78"/>
    <mergeCell ref="X72:X78"/>
    <mergeCell ref="Y72:Y78"/>
    <mergeCell ref="C80:D80"/>
    <mergeCell ref="C62:S62"/>
    <mergeCell ref="C71:S71"/>
    <mergeCell ref="U72:U78"/>
    <mergeCell ref="V72:V78"/>
    <mergeCell ref="C45:D45"/>
    <mergeCell ref="C48:Y48"/>
    <mergeCell ref="C50:S50"/>
    <mergeCell ref="C56:S56"/>
    <mergeCell ref="V37:V43"/>
    <mergeCell ref="W37:W43"/>
    <mergeCell ref="X37:X43"/>
    <mergeCell ref="Y37:Y43"/>
    <mergeCell ref="C17:S17"/>
    <mergeCell ref="C23:S23"/>
    <mergeCell ref="C37:S37"/>
    <mergeCell ref="U37:U43"/>
    <mergeCell ref="C2:Y3"/>
    <mergeCell ref="C5:Y5"/>
    <mergeCell ref="C7:Y7"/>
    <mergeCell ref="C11:Y11"/>
    <mergeCell ref="V389:V394"/>
    <mergeCell ref="W389:W394"/>
    <mergeCell ref="X389:X394"/>
    <mergeCell ref="Y389:Y394"/>
  </mergeCells>
  <printOptions/>
  <pageMargins left="0.75" right="0.75" top="1" bottom="1" header="0.5" footer="0.5"/>
  <pageSetup horizontalDpi="600" verticalDpi="600" orientation="landscape" paperSize="9" scale="83" r:id="rId1"/>
  <rowBreaks count="6" manualBreakCount="6">
    <brk id="82" max="255" man="1"/>
    <brk id="188" max="255" man="1"/>
    <brk id="260" max="255" man="1"/>
    <brk id="345" max="255" man="1"/>
    <brk id="396" max="255" man="1"/>
    <brk id="4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455"/>
  <sheetViews>
    <sheetView workbookViewId="0" topLeftCell="A1">
      <selection activeCell="A1" sqref="A1"/>
    </sheetView>
  </sheetViews>
  <sheetFormatPr defaultColWidth="9.140625" defaultRowHeight="12.75"/>
  <cols>
    <col min="1" max="2" width="5.00390625" style="21" customWidth="1"/>
    <col min="3" max="4" width="16.7109375" style="20" customWidth="1"/>
    <col min="5" max="5" width="6.28125" style="1" customWidth="1"/>
    <col min="6" max="8" width="4.7109375" style="20" customWidth="1"/>
    <col min="9" max="9" width="4.57421875" style="20" customWidth="1"/>
    <col min="10" max="10" width="4.7109375" style="20" customWidth="1"/>
    <col min="11" max="11" width="4.7109375" style="22" customWidth="1"/>
    <col min="12" max="12" width="4.7109375" style="23" customWidth="1"/>
    <col min="13" max="13" width="4.7109375" style="24" customWidth="1"/>
    <col min="14" max="14" width="4.57421875" style="20" customWidth="1"/>
    <col min="15" max="18" width="4.7109375" style="20" customWidth="1"/>
    <col min="19" max="20" width="4.7109375" style="21" customWidth="1"/>
    <col min="21" max="21" width="6.7109375" style="3" customWidth="1"/>
    <col min="22" max="22" width="6.8515625" style="2" customWidth="1"/>
    <col min="23" max="23" width="6.7109375" style="2" customWidth="1"/>
    <col min="24" max="24" width="8.421875" style="2" customWidth="1"/>
    <col min="25" max="25" width="8.7109375" style="2" customWidth="1"/>
    <col min="26" max="16384" width="9.140625" style="20" customWidth="1"/>
  </cols>
  <sheetData>
    <row r="1" spans="14:18" ht="15.75" customHeight="1" thickBot="1">
      <c r="N1" s="21"/>
      <c r="O1" s="21"/>
      <c r="P1" s="21"/>
      <c r="Q1" s="21"/>
      <c r="R1" s="21"/>
    </row>
    <row r="2" spans="1:25" s="25" customFormat="1" ht="24.75" customHeight="1">
      <c r="A2" s="26"/>
      <c r="B2" s="132"/>
      <c r="C2" s="247" t="s">
        <v>324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9"/>
    </row>
    <row r="3" spans="1:25" s="25" customFormat="1" ht="24.75" customHeight="1" thickBot="1">
      <c r="A3" s="26"/>
      <c r="B3" s="133"/>
      <c r="C3" s="250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2"/>
    </row>
    <row r="4" spans="1:25" s="25" customFormat="1" ht="15.75" customHeight="1" thickBot="1">
      <c r="A4" s="26"/>
      <c r="B4" s="27"/>
      <c r="C4" s="28"/>
      <c r="D4" s="28"/>
      <c r="E4" s="29"/>
      <c r="F4" s="28"/>
      <c r="G4" s="28"/>
      <c r="H4" s="28"/>
      <c r="I4" s="28"/>
      <c r="J4" s="28"/>
      <c r="K4" s="30"/>
      <c r="L4" s="31"/>
      <c r="M4" s="32"/>
      <c r="N4" s="33"/>
      <c r="O4" s="33"/>
      <c r="P4" s="33"/>
      <c r="Q4" s="33"/>
      <c r="R4" s="33"/>
      <c r="S4" s="26"/>
      <c r="T4" s="26"/>
      <c r="U4" s="144"/>
      <c r="V4" s="144"/>
      <c r="W4" s="144"/>
      <c r="X4" s="145"/>
      <c r="Y4" s="144"/>
    </row>
    <row r="5" spans="1:25" s="34" customFormat="1" ht="24.75" customHeight="1" thickBot="1">
      <c r="A5" s="35"/>
      <c r="B5" s="134"/>
      <c r="C5" s="253" t="s">
        <v>334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5"/>
    </row>
    <row r="6" spans="1:25" s="34" customFormat="1" ht="15.75" customHeight="1" thickBot="1">
      <c r="A6" s="35"/>
      <c r="B6" s="36"/>
      <c r="C6" s="5"/>
      <c r="D6" s="5"/>
      <c r="E6" s="37"/>
      <c r="F6" s="38"/>
      <c r="G6" s="38"/>
      <c r="H6" s="38"/>
      <c r="I6" s="38"/>
      <c r="J6" s="38"/>
      <c r="K6" s="39"/>
      <c r="L6" s="40"/>
      <c r="M6" s="41"/>
      <c r="N6" s="35"/>
      <c r="O6" s="35"/>
      <c r="P6" s="35"/>
      <c r="Q6" s="35"/>
      <c r="R6" s="35"/>
      <c r="S6" s="35"/>
      <c r="T6" s="35"/>
      <c r="U6" s="144"/>
      <c r="V6" s="144"/>
      <c r="W6" s="144"/>
      <c r="X6" s="145"/>
      <c r="Y6" s="144"/>
    </row>
    <row r="7" spans="2:25" ht="30" customHeight="1" thickBot="1">
      <c r="B7" s="135"/>
      <c r="C7" s="256" t="s">
        <v>333</v>
      </c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8"/>
    </row>
    <row r="8" spans="2:25" ht="15.75" customHeight="1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U8" s="144"/>
      <c r="V8" s="144"/>
      <c r="W8" s="144"/>
      <c r="X8" s="145"/>
      <c r="Y8" s="144"/>
    </row>
    <row r="9" spans="1:25" s="219" customFormat="1" ht="142.5">
      <c r="A9" s="213" t="s">
        <v>261</v>
      </c>
      <c r="B9" s="214" t="s">
        <v>262</v>
      </c>
      <c r="C9" s="214" t="s">
        <v>0</v>
      </c>
      <c r="D9" s="214" t="s">
        <v>1</v>
      </c>
      <c r="E9" s="214" t="s">
        <v>287</v>
      </c>
      <c r="F9" s="214" t="s">
        <v>288</v>
      </c>
      <c r="G9" s="214" t="s">
        <v>289</v>
      </c>
      <c r="H9" s="214" t="s">
        <v>290</v>
      </c>
      <c r="I9" s="214" t="s">
        <v>291</v>
      </c>
      <c r="J9" s="214" t="s">
        <v>292</v>
      </c>
      <c r="K9" s="212" t="s">
        <v>293</v>
      </c>
      <c r="L9" s="215" t="s">
        <v>294</v>
      </c>
      <c r="M9" s="216" t="s">
        <v>295</v>
      </c>
      <c r="N9" s="217" t="s">
        <v>296</v>
      </c>
      <c r="O9" s="217" t="s">
        <v>263</v>
      </c>
      <c r="P9" s="217" t="s">
        <v>297</v>
      </c>
      <c r="Q9" s="217" t="s">
        <v>298</v>
      </c>
      <c r="R9" s="217" t="s">
        <v>299</v>
      </c>
      <c r="S9" s="217"/>
      <c r="T9" s="217"/>
      <c r="U9" s="218" t="s">
        <v>292</v>
      </c>
      <c r="V9" s="213" t="s">
        <v>300</v>
      </c>
      <c r="W9" s="213" t="s">
        <v>301</v>
      </c>
      <c r="X9" s="213" t="s">
        <v>302</v>
      </c>
      <c r="Y9" s="213" t="s">
        <v>303</v>
      </c>
    </row>
    <row r="10" spans="1:20" ht="15.75" thickBot="1">
      <c r="A10" s="56"/>
      <c r="B10" s="8"/>
      <c r="C10" s="7"/>
      <c r="D10" s="7"/>
      <c r="E10" s="6"/>
      <c r="F10" s="8"/>
      <c r="G10" s="8"/>
      <c r="H10" s="8"/>
      <c r="I10" s="8"/>
      <c r="J10" s="8"/>
      <c r="K10" s="54"/>
      <c r="L10" s="45"/>
      <c r="M10" s="55"/>
      <c r="N10" s="56"/>
      <c r="O10" s="52"/>
      <c r="P10" s="52"/>
      <c r="Q10" s="52"/>
      <c r="R10" s="52"/>
      <c r="S10" s="69"/>
      <c r="T10" s="69"/>
    </row>
    <row r="11" spans="2:25" ht="32.25" thickBot="1">
      <c r="B11" s="140"/>
      <c r="C11" s="224" t="s">
        <v>272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6"/>
    </row>
    <row r="12" spans="1:20" ht="15">
      <c r="A12" s="56"/>
      <c r="B12" s="8"/>
      <c r="C12" s="7"/>
      <c r="D12" s="7"/>
      <c r="E12" s="6"/>
      <c r="F12" s="8"/>
      <c r="G12" s="8"/>
      <c r="H12" s="8"/>
      <c r="I12" s="8"/>
      <c r="J12" s="8"/>
      <c r="K12" s="54"/>
      <c r="L12" s="45"/>
      <c r="M12" s="55"/>
      <c r="N12" s="56"/>
      <c r="O12" s="52"/>
      <c r="P12" s="52"/>
      <c r="Q12" s="52"/>
      <c r="R12" s="52"/>
      <c r="S12" s="69"/>
      <c r="T12" s="69"/>
    </row>
    <row r="13" spans="1:25" s="164" customFormat="1" ht="84">
      <c r="A13" s="154" t="s">
        <v>197</v>
      </c>
      <c r="B13" s="155" t="s">
        <v>198</v>
      </c>
      <c r="C13" s="155" t="s">
        <v>0</v>
      </c>
      <c r="D13" s="155" t="s">
        <v>1</v>
      </c>
      <c r="E13" s="156" t="s">
        <v>304</v>
      </c>
      <c r="F13" s="156" t="s">
        <v>305</v>
      </c>
      <c r="G13" s="156" t="s">
        <v>306</v>
      </c>
      <c r="H13" s="156" t="s">
        <v>307</v>
      </c>
      <c r="I13" s="156" t="s">
        <v>308</v>
      </c>
      <c r="J13" s="157" t="s">
        <v>309</v>
      </c>
      <c r="K13" s="158" t="s">
        <v>310</v>
      </c>
      <c r="L13" s="159" t="s">
        <v>199</v>
      </c>
      <c r="M13" s="160" t="s">
        <v>311</v>
      </c>
      <c r="N13" s="161" t="s">
        <v>312</v>
      </c>
      <c r="O13" s="161" t="s">
        <v>263</v>
      </c>
      <c r="P13" s="161" t="s">
        <v>313</v>
      </c>
      <c r="Q13" s="161" t="s">
        <v>314</v>
      </c>
      <c r="R13" s="161" t="s">
        <v>315</v>
      </c>
      <c r="S13" s="161"/>
      <c r="T13" s="162"/>
      <c r="U13" s="163"/>
      <c r="V13" s="163"/>
      <c r="W13" s="163"/>
      <c r="X13" s="163"/>
      <c r="Y13" s="163"/>
    </row>
    <row r="14" spans="1:20" ht="15">
      <c r="A14" s="56"/>
      <c r="B14" s="8"/>
      <c r="C14" s="7"/>
      <c r="D14" s="7"/>
      <c r="E14" s="6"/>
      <c r="F14" s="8"/>
      <c r="G14" s="8"/>
      <c r="H14" s="8"/>
      <c r="I14" s="8"/>
      <c r="J14" s="8"/>
      <c r="K14" s="54"/>
      <c r="L14" s="45"/>
      <c r="M14" s="55"/>
      <c r="N14" s="56"/>
      <c r="O14" s="52"/>
      <c r="P14" s="52"/>
      <c r="Q14" s="52"/>
      <c r="R14" s="52"/>
      <c r="S14" s="69"/>
      <c r="T14" s="69"/>
    </row>
    <row r="15" spans="1:20" ht="15">
      <c r="A15" s="50">
        <v>1</v>
      </c>
      <c r="B15" s="15">
        <v>1</v>
      </c>
      <c r="C15" s="14" t="s">
        <v>286</v>
      </c>
      <c r="D15" s="14" t="s">
        <v>96</v>
      </c>
      <c r="E15" s="13">
        <v>9987</v>
      </c>
      <c r="F15" s="15" t="s">
        <v>201</v>
      </c>
      <c r="G15" s="15">
        <v>31</v>
      </c>
      <c r="H15" s="15">
        <v>9</v>
      </c>
      <c r="I15" s="15">
        <v>0</v>
      </c>
      <c r="J15" s="15">
        <f>(G15-H15-I15)</f>
        <v>22</v>
      </c>
      <c r="K15" s="47">
        <v>22</v>
      </c>
      <c r="L15" s="48">
        <v>0</v>
      </c>
      <c r="M15" s="49">
        <v>0</v>
      </c>
      <c r="N15" s="50">
        <v>0</v>
      </c>
      <c r="O15" s="51">
        <v>0</v>
      </c>
      <c r="P15" s="51">
        <v>0</v>
      </c>
      <c r="Q15" s="51">
        <v>0</v>
      </c>
      <c r="R15" s="51">
        <v>0</v>
      </c>
      <c r="S15" s="53">
        <f>J15-K15-L15-M15-N15-O15-P15-Q15</f>
        <v>0</v>
      </c>
      <c r="T15" s="69"/>
    </row>
    <row r="16" spans="2:18" ht="15.75" thickBot="1">
      <c r="B16" s="8"/>
      <c r="C16" s="7"/>
      <c r="D16" s="7"/>
      <c r="E16" s="6"/>
      <c r="F16" s="8"/>
      <c r="G16" s="8"/>
      <c r="H16" s="8"/>
      <c r="I16" s="8"/>
      <c r="J16" s="8"/>
      <c r="K16" s="54"/>
      <c r="L16" s="45"/>
      <c r="M16" s="55"/>
      <c r="N16" s="56"/>
      <c r="O16" s="52"/>
      <c r="P16" s="52"/>
      <c r="Q16" s="52"/>
      <c r="R16" s="52"/>
    </row>
    <row r="17" spans="2:20" ht="15.75" thickBot="1">
      <c r="B17" s="8"/>
      <c r="C17" s="237" t="s">
        <v>202</v>
      </c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40"/>
      <c r="T17" s="165"/>
    </row>
    <row r="18" spans="2:18" ht="15">
      <c r="B18" s="8"/>
      <c r="C18" s="7"/>
      <c r="D18" s="7"/>
      <c r="E18" s="6"/>
      <c r="F18" s="8"/>
      <c r="G18" s="8"/>
      <c r="H18" s="8"/>
      <c r="I18" s="8"/>
      <c r="J18" s="8"/>
      <c r="K18" s="44"/>
      <c r="L18" s="45"/>
      <c r="N18" s="56"/>
      <c r="O18" s="52"/>
      <c r="P18" s="52"/>
      <c r="Q18" s="52"/>
      <c r="R18" s="52"/>
    </row>
    <row r="19" spans="1:20" ht="84">
      <c r="A19" s="50" t="s">
        <v>197</v>
      </c>
      <c r="B19" s="15" t="s">
        <v>198</v>
      </c>
      <c r="C19" s="155" t="s">
        <v>0</v>
      </c>
      <c r="D19" s="155" t="s">
        <v>1</v>
      </c>
      <c r="E19" s="156" t="s">
        <v>304</v>
      </c>
      <c r="F19" s="156" t="s">
        <v>305</v>
      </c>
      <c r="G19" s="156" t="s">
        <v>306</v>
      </c>
      <c r="H19" s="156" t="s">
        <v>307</v>
      </c>
      <c r="I19" s="156" t="s">
        <v>308</v>
      </c>
      <c r="J19" s="157" t="s">
        <v>309</v>
      </c>
      <c r="K19" s="158" t="s">
        <v>310</v>
      </c>
      <c r="L19" s="159" t="s">
        <v>199</v>
      </c>
      <c r="M19" s="160" t="s">
        <v>311</v>
      </c>
      <c r="N19" s="161" t="s">
        <v>312</v>
      </c>
      <c r="O19" s="161" t="s">
        <v>263</v>
      </c>
      <c r="P19" s="161" t="s">
        <v>313</v>
      </c>
      <c r="Q19" s="161" t="s">
        <v>314</v>
      </c>
      <c r="R19" s="161" t="s">
        <v>315</v>
      </c>
      <c r="S19" s="161"/>
      <c r="T19" s="162"/>
    </row>
    <row r="20" spans="2:18" ht="15">
      <c r="B20" s="8"/>
      <c r="C20" s="7"/>
      <c r="D20" s="7"/>
      <c r="E20" s="6"/>
      <c r="F20" s="8"/>
      <c r="G20" s="8"/>
      <c r="H20" s="8"/>
      <c r="I20" s="8"/>
      <c r="J20" s="8"/>
      <c r="K20" s="44"/>
      <c r="L20" s="45"/>
      <c r="M20" s="46"/>
      <c r="N20" s="21"/>
      <c r="O20" s="21"/>
      <c r="P20" s="21"/>
      <c r="Q20" s="21"/>
      <c r="R20" s="21"/>
    </row>
    <row r="21" spans="1:20" ht="15">
      <c r="A21" s="50">
        <v>2</v>
      </c>
      <c r="B21" s="15">
        <v>2</v>
      </c>
      <c r="C21" s="14" t="s">
        <v>203</v>
      </c>
      <c r="D21" s="14" t="s">
        <v>7</v>
      </c>
      <c r="E21" s="13">
        <v>225</v>
      </c>
      <c r="F21" s="15" t="s">
        <v>30</v>
      </c>
      <c r="G21" s="15">
        <v>31</v>
      </c>
      <c r="H21" s="15">
        <v>9</v>
      </c>
      <c r="I21" s="15">
        <v>0</v>
      </c>
      <c r="J21" s="15">
        <f>(G21-H21-I21)</f>
        <v>22</v>
      </c>
      <c r="K21" s="47">
        <v>20</v>
      </c>
      <c r="L21" s="48">
        <v>1</v>
      </c>
      <c r="M21" s="49">
        <v>0</v>
      </c>
      <c r="N21" s="50">
        <v>1</v>
      </c>
      <c r="O21" s="51">
        <v>0</v>
      </c>
      <c r="P21" s="51">
        <v>0</v>
      </c>
      <c r="Q21" s="51">
        <v>0</v>
      </c>
      <c r="R21" s="51">
        <v>0</v>
      </c>
      <c r="S21" s="53">
        <f>J21-K21-L21-M21-N21-O21-P21-Q21</f>
        <v>0</v>
      </c>
      <c r="T21" s="69"/>
    </row>
    <row r="22" spans="2:18" ht="15.75" thickBot="1">
      <c r="B22" s="8"/>
      <c r="C22" s="7"/>
      <c r="D22" s="7"/>
      <c r="E22" s="6"/>
      <c r="F22" s="8"/>
      <c r="G22" s="8"/>
      <c r="H22" s="8"/>
      <c r="I22" s="8"/>
      <c r="J22" s="8"/>
      <c r="K22" s="44"/>
      <c r="L22" s="45"/>
      <c r="M22" s="55"/>
      <c r="N22" s="56"/>
      <c r="O22" s="52"/>
      <c r="P22" s="52"/>
      <c r="Q22" s="52"/>
      <c r="R22" s="52"/>
    </row>
    <row r="23" spans="2:20" ht="15.75" thickBot="1">
      <c r="B23" s="8"/>
      <c r="C23" s="237" t="s">
        <v>204</v>
      </c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40"/>
      <c r="T23" s="165"/>
    </row>
    <row r="24" spans="2:18" ht="15">
      <c r="B24" s="8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56"/>
      <c r="O24" s="52"/>
      <c r="P24" s="52"/>
      <c r="Q24" s="52"/>
      <c r="R24" s="52"/>
    </row>
    <row r="25" spans="1:20" ht="84">
      <c r="A25" s="50" t="s">
        <v>197</v>
      </c>
      <c r="B25" s="15" t="s">
        <v>198</v>
      </c>
      <c r="C25" s="155" t="s">
        <v>0</v>
      </c>
      <c r="D25" s="155" t="s">
        <v>1</v>
      </c>
      <c r="E25" s="156" t="s">
        <v>304</v>
      </c>
      <c r="F25" s="156" t="s">
        <v>305</v>
      </c>
      <c r="G25" s="156" t="s">
        <v>306</v>
      </c>
      <c r="H25" s="156" t="s">
        <v>307</v>
      </c>
      <c r="I25" s="156" t="s">
        <v>308</v>
      </c>
      <c r="J25" s="157" t="s">
        <v>309</v>
      </c>
      <c r="K25" s="158" t="s">
        <v>310</v>
      </c>
      <c r="L25" s="159" t="s">
        <v>199</v>
      </c>
      <c r="M25" s="160" t="s">
        <v>311</v>
      </c>
      <c r="N25" s="161" t="s">
        <v>312</v>
      </c>
      <c r="O25" s="161" t="s">
        <v>263</v>
      </c>
      <c r="P25" s="161" t="s">
        <v>313</v>
      </c>
      <c r="Q25" s="161" t="s">
        <v>314</v>
      </c>
      <c r="R25" s="161" t="s">
        <v>315</v>
      </c>
      <c r="S25" s="161"/>
      <c r="T25" s="162"/>
    </row>
    <row r="26" spans="2:18" ht="15">
      <c r="B26" s="8"/>
      <c r="C26" s="221" t="s">
        <v>331</v>
      </c>
      <c r="D26" s="4"/>
      <c r="E26" s="4"/>
      <c r="F26" s="4"/>
      <c r="G26" s="4"/>
      <c r="H26" s="4"/>
      <c r="I26" s="4"/>
      <c r="J26" s="4"/>
      <c r="K26" s="60"/>
      <c r="L26" s="4"/>
      <c r="M26" s="55"/>
      <c r="N26" s="56"/>
      <c r="O26" s="52"/>
      <c r="P26" s="52"/>
      <c r="Q26" s="52"/>
      <c r="R26" s="52"/>
    </row>
    <row r="27" spans="1:20" ht="15">
      <c r="A27" s="50">
        <v>3</v>
      </c>
      <c r="B27" s="15">
        <v>3</v>
      </c>
      <c r="C27" s="14" t="s">
        <v>94</v>
      </c>
      <c r="D27" s="14" t="s">
        <v>74</v>
      </c>
      <c r="E27" s="13">
        <v>98</v>
      </c>
      <c r="F27" s="15" t="s">
        <v>327</v>
      </c>
      <c r="G27" s="15">
        <v>31</v>
      </c>
      <c r="H27" s="15">
        <v>9</v>
      </c>
      <c r="I27" s="15">
        <v>0</v>
      </c>
      <c r="J27" s="15">
        <f>(G27-H27-I27)</f>
        <v>22</v>
      </c>
      <c r="K27" s="47">
        <v>22</v>
      </c>
      <c r="L27" s="48">
        <v>0</v>
      </c>
      <c r="M27" s="49">
        <v>0</v>
      </c>
      <c r="N27" s="50">
        <v>0</v>
      </c>
      <c r="O27" s="51">
        <v>0</v>
      </c>
      <c r="P27" s="51">
        <v>0</v>
      </c>
      <c r="Q27" s="51">
        <v>0</v>
      </c>
      <c r="R27" s="51">
        <v>0</v>
      </c>
      <c r="S27" s="53">
        <f>J27-K27-L27-M27-N27-O27-P27-Q27</f>
        <v>0</v>
      </c>
      <c r="T27" s="69"/>
    </row>
    <row r="28" spans="2:18" ht="15">
      <c r="B28" s="8"/>
      <c r="C28" s="7"/>
      <c r="D28" s="7"/>
      <c r="E28" s="6"/>
      <c r="F28" s="8"/>
      <c r="G28" s="8"/>
      <c r="H28" s="8"/>
      <c r="I28" s="8"/>
      <c r="J28" s="8"/>
      <c r="K28" s="44"/>
      <c r="L28" s="45"/>
      <c r="M28" s="55"/>
      <c r="N28" s="56"/>
      <c r="O28" s="52"/>
      <c r="P28" s="52"/>
      <c r="Q28" s="52"/>
      <c r="R28" s="52"/>
    </row>
    <row r="29" spans="1:20" ht="84">
      <c r="A29" s="50" t="s">
        <v>197</v>
      </c>
      <c r="B29" s="15" t="s">
        <v>198</v>
      </c>
      <c r="C29" s="155" t="s">
        <v>0</v>
      </c>
      <c r="D29" s="155" t="s">
        <v>1</v>
      </c>
      <c r="E29" s="156" t="s">
        <v>304</v>
      </c>
      <c r="F29" s="156" t="s">
        <v>305</v>
      </c>
      <c r="G29" s="156" t="s">
        <v>306</v>
      </c>
      <c r="H29" s="156" t="s">
        <v>307</v>
      </c>
      <c r="I29" s="156" t="s">
        <v>308</v>
      </c>
      <c r="J29" s="157" t="s">
        <v>309</v>
      </c>
      <c r="K29" s="158" t="s">
        <v>310</v>
      </c>
      <c r="L29" s="159" t="s">
        <v>199</v>
      </c>
      <c r="M29" s="160" t="s">
        <v>311</v>
      </c>
      <c r="N29" s="161" t="s">
        <v>312</v>
      </c>
      <c r="O29" s="161" t="s">
        <v>263</v>
      </c>
      <c r="P29" s="161" t="s">
        <v>313</v>
      </c>
      <c r="Q29" s="161" t="s">
        <v>314</v>
      </c>
      <c r="R29" s="161" t="s">
        <v>315</v>
      </c>
      <c r="S29" s="161"/>
      <c r="T29" s="162"/>
    </row>
    <row r="30" spans="2:18" ht="15">
      <c r="B30" s="8"/>
      <c r="C30" s="7"/>
      <c r="D30" s="7"/>
      <c r="E30" s="6"/>
      <c r="F30" s="8"/>
      <c r="G30" s="8"/>
      <c r="H30" s="8"/>
      <c r="I30" s="8"/>
      <c r="J30" s="8"/>
      <c r="K30" s="54"/>
      <c r="L30" s="45"/>
      <c r="M30" s="55"/>
      <c r="N30" s="56"/>
      <c r="O30" s="52"/>
      <c r="P30" s="52"/>
      <c r="Q30" s="52"/>
      <c r="R30" s="52"/>
    </row>
    <row r="31" spans="1:20" ht="15">
      <c r="A31" s="50">
        <v>4</v>
      </c>
      <c r="B31" s="15">
        <v>4</v>
      </c>
      <c r="C31" s="14" t="s">
        <v>107</v>
      </c>
      <c r="D31" s="14" t="s">
        <v>14</v>
      </c>
      <c r="E31" s="13">
        <v>212</v>
      </c>
      <c r="F31" s="15" t="s">
        <v>89</v>
      </c>
      <c r="G31" s="15">
        <v>31</v>
      </c>
      <c r="H31" s="15">
        <v>9</v>
      </c>
      <c r="I31" s="15">
        <v>0</v>
      </c>
      <c r="J31" s="15">
        <f>(G31-H31-I31)</f>
        <v>22</v>
      </c>
      <c r="K31" s="47">
        <v>21</v>
      </c>
      <c r="L31" s="48">
        <v>1</v>
      </c>
      <c r="M31" s="49">
        <v>0</v>
      </c>
      <c r="N31" s="50">
        <v>0</v>
      </c>
      <c r="O31" s="51">
        <v>0</v>
      </c>
      <c r="P31" s="51">
        <v>0</v>
      </c>
      <c r="Q31" s="51">
        <v>0</v>
      </c>
      <c r="R31" s="51">
        <v>0</v>
      </c>
      <c r="S31" s="53">
        <f>J31-K31-L31-M31-N31-O31-P31-Q31</f>
        <v>0</v>
      </c>
      <c r="T31" s="69"/>
    </row>
    <row r="32" spans="1:20" ht="15">
      <c r="A32" s="50">
        <v>5</v>
      </c>
      <c r="B32" s="15">
        <v>5</v>
      </c>
      <c r="C32" s="14" t="s">
        <v>124</v>
      </c>
      <c r="D32" s="14" t="s">
        <v>125</v>
      </c>
      <c r="E32" s="13">
        <v>517</v>
      </c>
      <c r="F32" s="15" t="s">
        <v>5</v>
      </c>
      <c r="G32" s="15">
        <v>31</v>
      </c>
      <c r="H32" s="15">
        <v>9</v>
      </c>
      <c r="I32" s="15">
        <v>0</v>
      </c>
      <c r="J32" s="15">
        <f>(G32-H32-I32)</f>
        <v>22</v>
      </c>
      <c r="K32" s="47">
        <v>22</v>
      </c>
      <c r="L32" s="48">
        <v>0</v>
      </c>
      <c r="M32" s="49">
        <v>0</v>
      </c>
      <c r="N32" s="50">
        <v>0</v>
      </c>
      <c r="O32" s="51">
        <v>0</v>
      </c>
      <c r="P32" s="51">
        <v>0</v>
      </c>
      <c r="Q32" s="51">
        <v>0</v>
      </c>
      <c r="R32" s="51">
        <v>0</v>
      </c>
      <c r="S32" s="53">
        <f>J32-K32-L32-M32-N32-O32-P32-Q32</f>
        <v>0</v>
      </c>
      <c r="T32" s="69"/>
    </row>
    <row r="33" spans="1:20" ht="15">
      <c r="A33" s="50">
        <v>6</v>
      </c>
      <c r="B33" s="15">
        <v>6</v>
      </c>
      <c r="C33" s="14" t="s">
        <v>121</v>
      </c>
      <c r="D33" s="14" t="s">
        <v>87</v>
      </c>
      <c r="E33" s="13">
        <v>113</v>
      </c>
      <c r="F33" s="15" t="s">
        <v>54</v>
      </c>
      <c r="G33" s="15">
        <v>31</v>
      </c>
      <c r="H33" s="15">
        <v>9</v>
      </c>
      <c r="I33" s="15">
        <v>0</v>
      </c>
      <c r="J33" s="15">
        <f>(G33-H33-I33)</f>
        <v>22</v>
      </c>
      <c r="K33" s="47">
        <v>21</v>
      </c>
      <c r="L33" s="48">
        <v>1</v>
      </c>
      <c r="M33" s="49">
        <v>0</v>
      </c>
      <c r="N33" s="50">
        <v>0</v>
      </c>
      <c r="O33" s="51">
        <v>0</v>
      </c>
      <c r="P33" s="51">
        <v>0</v>
      </c>
      <c r="Q33" s="51">
        <v>0</v>
      </c>
      <c r="R33" s="51">
        <v>0</v>
      </c>
      <c r="S33" s="53">
        <f>J33-K33-L33-M33-N33-O33-P33-Q33</f>
        <v>0</v>
      </c>
      <c r="T33" s="69"/>
    </row>
    <row r="34" spans="1:20" ht="15">
      <c r="A34" s="50">
        <v>7</v>
      </c>
      <c r="B34" s="15">
        <v>7</v>
      </c>
      <c r="C34" s="14" t="s">
        <v>135</v>
      </c>
      <c r="D34" s="14" t="s">
        <v>136</v>
      </c>
      <c r="E34" s="13">
        <v>94</v>
      </c>
      <c r="F34" s="15" t="s">
        <v>144</v>
      </c>
      <c r="G34" s="15">
        <v>31</v>
      </c>
      <c r="H34" s="15">
        <v>9</v>
      </c>
      <c r="I34" s="15">
        <v>0</v>
      </c>
      <c r="J34" s="15">
        <f>(G34-H34-I34)</f>
        <v>22</v>
      </c>
      <c r="K34" s="47">
        <v>17</v>
      </c>
      <c r="L34" s="48">
        <v>1</v>
      </c>
      <c r="M34" s="49">
        <v>4</v>
      </c>
      <c r="N34" s="50">
        <v>0</v>
      </c>
      <c r="O34" s="51">
        <v>0</v>
      </c>
      <c r="P34" s="51">
        <v>0</v>
      </c>
      <c r="Q34" s="51">
        <v>0</v>
      </c>
      <c r="R34" s="51">
        <v>0</v>
      </c>
      <c r="S34" s="53">
        <f>J34-K34-L34-M34-N34-O34-P34-Q34</f>
        <v>0</v>
      </c>
      <c r="T34" s="69"/>
    </row>
    <row r="35" spans="1:20" ht="15">
      <c r="A35" s="50">
        <v>8</v>
      </c>
      <c r="B35" s="15">
        <v>8</v>
      </c>
      <c r="C35" s="14" t="s">
        <v>177</v>
      </c>
      <c r="D35" s="14" t="s">
        <v>37</v>
      </c>
      <c r="E35" s="13">
        <v>120</v>
      </c>
      <c r="F35" s="15" t="s">
        <v>10</v>
      </c>
      <c r="G35" s="15">
        <v>31</v>
      </c>
      <c r="H35" s="15">
        <v>9</v>
      </c>
      <c r="I35" s="15">
        <v>0</v>
      </c>
      <c r="J35" s="15">
        <f>(G35-H35-I35)</f>
        <v>22</v>
      </c>
      <c r="K35" s="47">
        <v>21</v>
      </c>
      <c r="L35" s="48">
        <v>1</v>
      </c>
      <c r="M35" s="49">
        <v>0</v>
      </c>
      <c r="N35" s="50">
        <v>0</v>
      </c>
      <c r="O35" s="51">
        <v>0</v>
      </c>
      <c r="P35" s="51">
        <v>0</v>
      </c>
      <c r="Q35" s="51">
        <v>0</v>
      </c>
      <c r="R35" s="51">
        <v>0</v>
      </c>
      <c r="S35" s="53">
        <f>J35-K35-L35-M35-N35-O35-P35-Q35</f>
        <v>0</v>
      </c>
      <c r="T35" s="69"/>
    </row>
    <row r="36" spans="2:18" ht="15.75" thickBot="1">
      <c r="B36" s="8"/>
      <c r="C36" s="7"/>
      <c r="D36" s="7"/>
      <c r="E36" s="6"/>
      <c r="F36" s="8"/>
      <c r="G36" s="8"/>
      <c r="H36" s="8"/>
      <c r="I36" s="8"/>
      <c r="J36" s="8"/>
      <c r="K36" s="54"/>
      <c r="L36" s="45"/>
      <c r="M36" s="55"/>
      <c r="N36" s="56"/>
      <c r="O36" s="52"/>
      <c r="P36" s="52"/>
      <c r="Q36" s="52"/>
      <c r="R36" s="52"/>
    </row>
    <row r="37" spans="2:25" ht="15.75" customHeight="1" thickBot="1">
      <c r="B37" s="8"/>
      <c r="C37" s="237" t="s">
        <v>273</v>
      </c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40"/>
      <c r="T37" s="165"/>
      <c r="U37" s="229" t="s">
        <v>292</v>
      </c>
      <c r="V37" s="229" t="s">
        <v>300</v>
      </c>
      <c r="W37" s="229" t="s">
        <v>301</v>
      </c>
      <c r="X37" s="232" t="s">
        <v>302</v>
      </c>
      <c r="Y37" s="229" t="s">
        <v>303</v>
      </c>
    </row>
    <row r="38" spans="2:25" ht="15">
      <c r="B38" s="8"/>
      <c r="C38" s="42"/>
      <c r="D38" s="4"/>
      <c r="E38" s="4"/>
      <c r="F38" s="4"/>
      <c r="G38" s="4"/>
      <c r="H38" s="4"/>
      <c r="I38" s="4"/>
      <c r="J38" s="4"/>
      <c r="K38" s="60"/>
      <c r="L38" s="4"/>
      <c r="N38" s="56"/>
      <c r="O38" s="52"/>
      <c r="P38" s="52"/>
      <c r="Q38" s="52"/>
      <c r="R38" s="52"/>
      <c r="U38" s="230"/>
      <c r="V38" s="230"/>
      <c r="W38" s="230"/>
      <c r="X38" s="233"/>
      <c r="Y38" s="230"/>
    </row>
    <row r="39" spans="1:25" ht="84">
      <c r="A39" s="50" t="s">
        <v>197</v>
      </c>
      <c r="B39" s="15" t="s">
        <v>198</v>
      </c>
      <c r="C39" s="155" t="s">
        <v>0</v>
      </c>
      <c r="D39" s="155" t="s">
        <v>1</v>
      </c>
      <c r="E39" s="156" t="s">
        <v>304</v>
      </c>
      <c r="F39" s="156" t="s">
        <v>305</v>
      </c>
      <c r="G39" s="156" t="s">
        <v>306</v>
      </c>
      <c r="H39" s="156" t="s">
        <v>307</v>
      </c>
      <c r="I39" s="156" t="s">
        <v>308</v>
      </c>
      <c r="J39" s="157" t="s">
        <v>309</v>
      </c>
      <c r="K39" s="158" t="s">
        <v>310</v>
      </c>
      <c r="L39" s="159" t="s">
        <v>199</v>
      </c>
      <c r="M39" s="160" t="s">
        <v>311</v>
      </c>
      <c r="N39" s="161" t="s">
        <v>312</v>
      </c>
      <c r="O39" s="161" t="s">
        <v>263</v>
      </c>
      <c r="P39" s="161" t="s">
        <v>313</v>
      </c>
      <c r="Q39" s="161" t="s">
        <v>314</v>
      </c>
      <c r="R39" s="161" t="s">
        <v>315</v>
      </c>
      <c r="S39" s="161"/>
      <c r="T39" s="162"/>
      <c r="U39" s="230"/>
      <c r="V39" s="230"/>
      <c r="W39" s="230"/>
      <c r="X39" s="233"/>
      <c r="Y39" s="230"/>
    </row>
    <row r="40" spans="2:25" ht="15.75">
      <c r="B40" s="61"/>
      <c r="C40" s="62"/>
      <c r="D40" s="62"/>
      <c r="E40" s="6"/>
      <c r="F40" s="8"/>
      <c r="G40" s="8"/>
      <c r="H40" s="8"/>
      <c r="I40" s="8"/>
      <c r="J40" s="8"/>
      <c r="K40" s="54"/>
      <c r="L40" s="45"/>
      <c r="M40" s="55"/>
      <c r="N40" s="56"/>
      <c r="O40" s="63"/>
      <c r="P40" s="63"/>
      <c r="Q40" s="63"/>
      <c r="R40" s="63"/>
      <c r="U40" s="230"/>
      <c r="V40" s="230"/>
      <c r="W40" s="230"/>
      <c r="X40" s="233"/>
      <c r="Y40" s="230"/>
    </row>
    <row r="41" spans="1:25" ht="15">
      <c r="A41" s="50">
        <v>9</v>
      </c>
      <c r="B41" s="15">
        <v>9</v>
      </c>
      <c r="C41" s="109" t="s">
        <v>274</v>
      </c>
      <c r="D41" s="109" t="s">
        <v>275</v>
      </c>
      <c r="E41" s="13">
        <v>1021</v>
      </c>
      <c r="F41" s="15" t="s">
        <v>225</v>
      </c>
      <c r="G41" s="15">
        <v>31</v>
      </c>
      <c r="H41" s="15">
        <v>9</v>
      </c>
      <c r="I41" s="15">
        <v>9</v>
      </c>
      <c r="J41" s="15">
        <f>(G41-H41-I41)</f>
        <v>13</v>
      </c>
      <c r="K41" s="47">
        <v>13</v>
      </c>
      <c r="L41" s="48">
        <v>0</v>
      </c>
      <c r="M41" s="49">
        <v>0</v>
      </c>
      <c r="N41" s="50">
        <v>0</v>
      </c>
      <c r="O41" s="51">
        <v>0</v>
      </c>
      <c r="P41" s="51">
        <v>0</v>
      </c>
      <c r="Q41" s="51">
        <v>0</v>
      </c>
      <c r="R41" s="51">
        <v>0</v>
      </c>
      <c r="S41" s="53">
        <f>J41-K41-L41-M41-N41-O41-P41-Q41</f>
        <v>0</v>
      </c>
      <c r="T41" s="69"/>
      <c r="U41" s="230"/>
      <c r="V41" s="230"/>
      <c r="W41" s="230"/>
      <c r="X41" s="233"/>
      <c r="Y41" s="230"/>
    </row>
    <row r="42" spans="1:25" ht="15">
      <c r="A42" s="50">
        <v>10</v>
      </c>
      <c r="B42" s="15">
        <v>10</v>
      </c>
      <c r="C42" s="109" t="s">
        <v>276</v>
      </c>
      <c r="D42" s="109" t="s">
        <v>200</v>
      </c>
      <c r="E42" s="13">
        <v>1020</v>
      </c>
      <c r="F42" s="15" t="s">
        <v>225</v>
      </c>
      <c r="G42" s="15">
        <v>31</v>
      </c>
      <c r="H42" s="15">
        <v>9</v>
      </c>
      <c r="I42" s="15">
        <v>9</v>
      </c>
      <c r="J42" s="15">
        <f>(G42-H42-I42)</f>
        <v>13</v>
      </c>
      <c r="K42" s="47">
        <v>12</v>
      </c>
      <c r="L42" s="48">
        <v>0</v>
      </c>
      <c r="M42" s="49">
        <v>0</v>
      </c>
      <c r="N42" s="50">
        <v>0</v>
      </c>
      <c r="O42" s="51">
        <v>0</v>
      </c>
      <c r="P42" s="51">
        <v>0</v>
      </c>
      <c r="Q42" s="51">
        <v>1</v>
      </c>
      <c r="R42" s="51">
        <v>0</v>
      </c>
      <c r="S42" s="53">
        <f>J42-K42-L42-M42-N42-O42-P42-Q42</f>
        <v>0</v>
      </c>
      <c r="T42" s="69"/>
      <c r="U42" s="230"/>
      <c r="V42" s="230"/>
      <c r="W42" s="230"/>
      <c r="X42" s="233"/>
      <c r="Y42" s="230"/>
    </row>
    <row r="43" spans="1:25" ht="15.75" thickBot="1">
      <c r="A43" s="50">
        <v>11</v>
      </c>
      <c r="B43" s="15">
        <v>11</v>
      </c>
      <c r="C43" s="14" t="s">
        <v>97</v>
      </c>
      <c r="D43" s="14" t="s">
        <v>19</v>
      </c>
      <c r="E43" s="13">
        <v>160</v>
      </c>
      <c r="F43" s="15" t="s">
        <v>164</v>
      </c>
      <c r="G43" s="15">
        <v>31</v>
      </c>
      <c r="H43" s="15">
        <v>9</v>
      </c>
      <c r="I43" s="15">
        <v>0</v>
      </c>
      <c r="J43" s="15">
        <f>(G43-H43-I43)</f>
        <v>22</v>
      </c>
      <c r="K43" s="47">
        <v>20</v>
      </c>
      <c r="L43" s="48">
        <v>2</v>
      </c>
      <c r="M43" s="49">
        <v>0</v>
      </c>
      <c r="N43" s="50">
        <v>0</v>
      </c>
      <c r="O43" s="51">
        <v>0</v>
      </c>
      <c r="P43" s="51">
        <v>0</v>
      </c>
      <c r="Q43" s="51">
        <v>0</v>
      </c>
      <c r="R43" s="51">
        <v>0</v>
      </c>
      <c r="S43" s="53">
        <f>J43-K43-L43-M43-N43-O43-P43-Q43</f>
        <v>0</v>
      </c>
      <c r="T43" s="69"/>
      <c r="U43" s="231"/>
      <c r="V43" s="231"/>
      <c r="W43" s="231"/>
      <c r="X43" s="234"/>
      <c r="Y43" s="231"/>
    </row>
    <row r="44" spans="2:18" ht="15.75" thickBot="1">
      <c r="B44" s="8"/>
      <c r="C44" s="7"/>
      <c r="D44" s="7"/>
      <c r="E44" s="6"/>
      <c r="F44" s="8"/>
      <c r="G44" s="8"/>
      <c r="H44" s="8"/>
      <c r="I44" s="8"/>
      <c r="J44" s="8"/>
      <c r="K44" s="54"/>
      <c r="L44" s="45"/>
      <c r="M44" s="55"/>
      <c r="N44" s="56"/>
      <c r="O44" s="52"/>
      <c r="P44" s="52"/>
      <c r="Q44" s="52"/>
      <c r="R44" s="52"/>
    </row>
    <row r="45" spans="1:25" s="177" customFormat="1" ht="49.5" thickBot="1">
      <c r="A45" s="166">
        <v>11</v>
      </c>
      <c r="B45" s="167">
        <v>11</v>
      </c>
      <c r="C45" s="243" t="s">
        <v>205</v>
      </c>
      <c r="D45" s="246"/>
      <c r="E45" s="168"/>
      <c r="F45" s="168"/>
      <c r="G45" s="168"/>
      <c r="H45" s="168"/>
      <c r="I45" s="168"/>
      <c r="J45" s="169">
        <f aca="true" t="shared" si="0" ref="J45:R45">SUM(J10:J43)</f>
        <v>224</v>
      </c>
      <c r="K45" s="170">
        <f t="shared" si="0"/>
        <v>211</v>
      </c>
      <c r="L45" s="171">
        <f t="shared" si="0"/>
        <v>7</v>
      </c>
      <c r="M45" s="171">
        <f t="shared" si="0"/>
        <v>4</v>
      </c>
      <c r="N45" s="171">
        <f t="shared" si="0"/>
        <v>1</v>
      </c>
      <c r="O45" s="171">
        <f t="shared" si="0"/>
        <v>0</v>
      </c>
      <c r="P45" s="171">
        <f t="shared" si="0"/>
        <v>0</v>
      </c>
      <c r="Q45" s="170">
        <f t="shared" si="0"/>
        <v>1</v>
      </c>
      <c r="R45" s="170">
        <f t="shared" si="0"/>
        <v>0</v>
      </c>
      <c r="S45" s="172">
        <f>J45-K45-L45-M45-N45-O45-P45-Q45-R45</f>
        <v>0</v>
      </c>
      <c r="T45" s="172"/>
      <c r="U45" s="173">
        <f>J45</f>
        <v>224</v>
      </c>
      <c r="V45" s="174">
        <f>L45+M45+N45+O45+P45</f>
        <v>12</v>
      </c>
      <c r="W45" s="126">
        <f>U45-V45</f>
        <v>212</v>
      </c>
      <c r="X45" s="175">
        <f>(U45-V45)/ABS(U45)</f>
        <v>0.9464285714285714</v>
      </c>
      <c r="Y45" s="176">
        <f>V45/U45%</f>
        <v>5.357142857142857</v>
      </c>
    </row>
    <row r="46" spans="2:18" ht="15.75" customHeight="1">
      <c r="B46" s="64"/>
      <c r="C46" s="65"/>
      <c r="D46" s="66"/>
      <c r="E46" s="67"/>
      <c r="F46" s="66"/>
      <c r="G46" s="66"/>
      <c r="H46" s="66"/>
      <c r="I46" s="66"/>
      <c r="J46" s="66"/>
      <c r="K46" s="68"/>
      <c r="L46" s="63"/>
      <c r="M46" s="69"/>
      <c r="N46" s="56"/>
      <c r="O46" s="56"/>
      <c r="P46" s="56"/>
      <c r="Q46" s="56"/>
      <c r="R46" s="56"/>
    </row>
    <row r="47" spans="2:18" ht="15.75" customHeight="1" thickBot="1">
      <c r="B47" s="64"/>
      <c r="C47" s="65"/>
      <c r="D47" s="66"/>
      <c r="E47" s="67"/>
      <c r="F47" s="66"/>
      <c r="G47" s="66"/>
      <c r="H47" s="66"/>
      <c r="I47" s="66"/>
      <c r="J47" s="66"/>
      <c r="K47" s="68"/>
      <c r="L47" s="63"/>
      <c r="M47" s="69"/>
      <c r="N47" s="56"/>
      <c r="O47" s="56"/>
      <c r="P47" s="56"/>
      <c r="Q47" s="56"/>
      <c r="R47" s="56"/>
    </row>
    <row r="48" spans="2:25" ht="32.25" thickBot="1">
      <c r="B48" s="140"/>
      <c r="C48" s="224" t="s">
        <v>277</v>
      </c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6"/>
    </row>
    <row r="49" spans="2:18" ht="15.75" thickBot="1">
      <c r="B49" s="8"/>
      <c r="C49" s="7"/>
      <c r="D49" s="7"/>
      <c r="E49" s="6"/>
      <c r="F49" s="8"/>
      <c r="G49" s="8"/>
      <c r="H49" s="8"/>
      <c r="I49" s="8"/>
      <c r="J49" s="8"/>
      <c r="K49" s="54"/>
      <c r="L49" s="45"/>
      <c r="M49" s="55"/>
      <c r="N49" s="56"/>
      <c r="O49" s="52"/>
      <c r="P49" s="52"/>
      <c r="Q49" s="52"/>
      <c r="R49" s="52"/>
    </row>
    <row r="50" spans="1:20" ht="16.5" thickBot="1">
      <c r="A50" s="56"/>
      <c r="B50" s="8"/>
      <c r="C50" s="243" t="s">
        <v>206</v>
      </c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5"/>
      <c r="T50" s="178"/>
    </row>
    <row r="51" spans="1:20" ht="15">
      <c r="A51" s="56"/>
      <c r="B51" s="8"/>
      <c r="C51" s="141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</row>
    <row r="52" spans="1:20" ht="84">
      <c r="A52" s="50" t="s">
        <v>197</v>
      </c>
      <c r="B52" s="15" t="s">
        <v>198</v>
      </c>
      <c r="C52" s="155" t="s">
        <v>0</v>
      </c>
      <c r="D52" s="155" t="s">
        <v>1</v>
      </c>
      <c r="E52" s="156" t="s">
        <v>304</v>
      </c>
      <c r="F52" s="156" t="s">
        <v>305</v>
      </c>
      <c r="G52" s="156" t="s">
        <v>306</v>
      </c>
      <c r="H52" s="156" t="s">
        <v>307</v>
      </c>
      <c r="I52" s="156" t="s">
        <v>308</v>
      </c>
      <c r="J52" s="157" t="s">
        <v>309</v>
      </c>
      <c r="K52" s="158" t="s">
        <v>310</v>
      </c>
      <c r="L52" s="159" t="s">
        <v>199</v>
      </c>
      <c r="M52" s="160" t="s">
        <v>311</v>
      </c>
      <c r="N52" s="161" t="s">
        <v>312</v>
      </c>
      <c r="O52" s="161" t="s">
        <v>263</v>
      </c>
      <c r="P52" s="161" t="s">
        <v>313</v>
      </c>
      <c r="Q52" s="161" t="s">
        <v>314</v>
      </c>
      <c r="R52" s="161" t="s">
        <v>315</v>
      </c>
      <c r="S52" s="161"/>
      <c r="T52" s="162"/>
    </row>
    <row r="53" spans="1:20" ht="15">
      <c r="A53" s="56"/>
      <c r="B53" s="8"/>
      <c r="C53" s="7"/>
      <c r="D53" s="7"/>
      <c r="E53" s="9"/>
      <c r="F53" s="9"/>
      <c r="G53" s="9"/>
      <c r="H53" s="9"/>
      <c r="I53" s="9"/>
      <c r="J53" s="9"/>
      <c r="K53" s="143"/>
      <c r="L53" s="10"/>
      <c r="M53" s="11"/>
      <c r="N53" s="76"/>
      <c r="O53" s="76"/>
      <c r="P53" s="76"/>
      <c r="Q53" s="76"/>
      <c r="R53" s="76"/>
      <c r="S53" s="76"/>
      <c r="T53" s="76"/>
    </row>
    <row r="54" spans="1:20" ht="15.75" customHeight="1">
      <c r="A54" s="50"/>
      <c r="B54" s="15"/>
      <c r="C54" s="14"/>
      <c r="D54" s="14"/>
      <c r="E54" s="13"/>
      <c r="F54" s="15"/>
      <c r="G54" s="17"/>
      <c r="H54" s="17"/>
      <c r="I54" s="17"/>
      <c r="J54" s="17"/>
      <c r="K54" s="47"/>
      <c r="L54" s="48"/>
      <c r="M54" s="49"/>
      <c r="N54" s="50"/>
      <c r="O54" s="51"/>
      <c r="P54" s="51"/>
      <c r="Q54" s="51"/>
      <c r="R54" s="51"/>
      <c r="S54" s="53"/>
      <c r="T54" s="69"/>
    </row>
    <row r="55" spans="2:18" ht="15.75" customHeight="1" thickBot="1">
      <c r="B55" s="70"/>
      <c r="C55" s="70"/>
      <c r="D55" s="70"/>
      <c r="E55" s="70"/>
      <c r="F55" s="70"/>
      <c r="G55" s="70"/>
      <c r="H55" s="70"/>
      <c r="I55" s="70"/>
      <c r="J55" s="70"/>
      <c r="K55" s="71"/>
      <c r="L55" s="70"/>
      <c r="M55" s="39"/>
      <c r="N55" s="70"/>
      <c r="O55" s="70"/>
      <c r="P55" s="70"/>
      <c r="Q55" s="70"/>
      <c r="R55" s="70"/>
    </row>
    <row r="56" spans="2:20" ht="15.75" thickBot="1">
      <c r="B56" s="64" t="s">
        <v>2</v>
      </c>
      <c r="C56" s="237" t="s">
        <v>207</v>
      </c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40"/>
      <c r="T56" s="165"/>
    </row>
    <row r="57" spans="2:18" ht="15">
      <c r="B57" s="64"/>
      <c r="C57" s="42"/>
      <c r="D57" s="4"/>
      <c r="E57" s="4"/>
      <c r="F57" s="4"/>
      <c r="G57" s="4"/>
      <c r="H57" s="4"/>
      <c r="I57" s="4"/>
      <c r="J57" s="4"/>
      <c r="K57" s="60"/>
      <c r="L57" s="4"/>
      <c r="N57" s="56"/>
      <c r="O57" s="21"/>
      <c r="P57" s="21"/>
      <c r="Q57" s="21"/>
      <c r="R57" s="21"/>
    </row>
    <row r="58" spans="1:20" ht="84">
      <c r="A58" s="50" t="s">
        <v>197</v>
      </c>
      <c r="B58" s="15" t="s">
        <v>198</v>
      </c>
      <c r="C58" s="155" t="s">
        <v>0</v>
      </c>
      <c r="D58" s="155" t="s">
        <v>1</v>
      </c>
      <c r="E58" s="156" t="s">
        <v>304</v>
      </c>
      <c r="F58" s="156" t="s">
        <v>305</v>
      </c>
      <c r="G58" s="156" t="s">
        <v>306</v>
      </c>
      <c r="H58" s="156" t="s">
        <v>307</v>
      </c>
      <c r="I58" s="156" t="s">
        <v>308</v>
      </c>
      <c r="J58" s="157" t="s">
        <v>309</v>
      </c>
      <c r="K58" s="158" t="s">
        <v>310</v>
      </c>
      <c r="L58" s="159" t="s">
        <v>199</v>
      </c>
      <c r="M58" s="160" t="s">
        <v>311</v>
      </c>
      <c r="N58" s="161" t="s">
        <v>312</v>
      </c>
      <c r="O58" s="161" t="s">
        <v>263</v>
      </c>
      <c r="P58" s="161" t="s">
        <v>313</v>
      </c>
      <c r="Q58" s="161" t="s">
        <v>314</v>
      </c>
      <c r="R58" s="161" t="s">
        <v>315</v>
      </c>
      <c r="S58" s="161"/>
      <c r="T58" s="162"/>
    </row>
    <row r="59" spans="2:18" ht="15">
      <c r="B59" s="8"/>
      <c r="C59" s="7"/>
      <c r="D59" s="7"/>
      <c r="E59" s="6"/>
      <c r="F59" s="8"/>
      <c r="G59" s="8"/>
      <c r="H59" s="8"/>
      <c r="I59" s="8"/>
      <c r="J59" s="8"/>
      <c r="K59" s="44"/>
      <c r="L59" s="45"/>
      <c r="M59" s="46"/>
      <c r="N59" s="72"/>
      <c r="O59" s="21"/>
      <c r="P59" s="21"/>
      <c r="Q59" s="21"/>
      <c r="R59" s="21"/>
    </row>
    <row r="60" spans="1:20" ht="15">
      <c r="A60" s="50">
        <v>12</v>
      </c>
      <c r="B60" s="15">
        <v>1</v>
      </c>
      <c r="C60" s="14" t="s">
        <v>208</v>
      </c>
      <c r="D60" s="14" t="s">
        <v>117</v>
      </c>
      <c r="E60" s="13">
        <v>75</v>
      </c>
      <c r="F60" s="15" t="s">
        <v>118</v>
      </c>
      <c r="G60" s="15">
        <v>31</v>
      </c>
      <c r="H60" s="15">
        <v>9</v>
      </c>
      <c r="I60" s="15">
        <v>0</v>
      </c>
      <c r="J60" s="15">
        <f>(G60-H60-I60)</f>
        <v>22</v>
      </c>
      <c r="K60" s="47">
        <v>22</v>
      </c>
      <c r="L60" s="48">
        <v>0</v>
      </c>
      <c r="M60" s="49">
        <v>0</v>
      </c>
      <c r="N60" s="50">
        <v>0</v>
      </c>
      <c r="O60" s="51">
        <v>0</v>
      </c>
      <c r="P60" s="51">
        <v>0</v>
      </c>
      <c r="Q60" s="51">
        <v>0</v>
      </c>
      <c r="R60" s="51">
        <v>0</v>
      </c>
      <c r="S60" s="53">
        <f>J60-K60-L60-M60-N60-O60-P60-Q60</f>
        <v>0</v>
      </c>
      <c r="T60" s="69"/>
    </row>
    <row r="61" spans="2:18" ht="15.75" thickBot="1">
      <c r="B61" s="8"/>
      <c r="C61" s="7"/>
      <c r="D61" s="7"/>
      <c r="E61" s="6"/>
      <c r="F61" s="8"/>
      <c r="G61" s="8"/>
      <c r="H61" s="8"/>
      <c r="I61" s="8"/>
      <c r="J61" s="8"/>
      <c r="K61" s="44"/>
      <c r="L61" s="45"/>
      <c r="M61" s="46"/>
      <c r="N61" s="72"/>
      <c r="O61" s="56"/>
      <c r="P61" s="56"/>
      <c r="Q61" s="56"/>
      <c r="R61" s="56"/>
    </row>
    <row r="62" spans="2:20" ht="15.75" thickBot="1">
      <c r="B62" s="64"/>
      <c r="C62" s="237" t="s">
        <v>209</v>
      </c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40"/>
      <c r="T62" s="165"/>
    </row>
    <row r="63" spans="2:18" ht="15">
      <c r="B63" s="64"/>
      <c r="C63" s="42"/>
      <c r="D63" s="4"/>
      <c r="E63" s="4"/>
      <c r="F63" s="4"/>
      <c r="G63" s="4"/>
      <c r="H63" s="4"/>
      <c r="I63" s="4"/>
      <c r="J63" s="4"/>
      <c r="K63" s="60"/>
      <c r="L63" s="4"/>
      <c r="N63" s="56"/>
      <c r="O63" s="21"/>
      <c r="P63" s="21"/>
      <c r="Q63" s="21"/>
      <c r="R63" s="21"/>
    </row>
    <row r="64" spans="1:20" ht="84">
      <c r="A64" s="50" t="s">
        <v>197</v>
      </c>
      <c r="B64" s="15" t="s">
        <v>198</v>
      </c>
      <c r="C64" s="155" t="s">
        <v>0</v>
      </c>
      <c r="D64" s="155" t="s">
        <v>1</v>
      </c>
      <c r="E64" s="156" t="s">
        <v>304</v>
      </c>
      <c r="F64" s="156" t="s">
        <v>305</v>
      </c>
      <c r="G64" s="156" t="s">
        <v>306</v>
      </c>
      <c r="H64" s="156" t="s">
        <v>307</v>
      </c>
      <c r="I64" s="156" t="s">
        <v>308</v>
      </c>
      <c r="J64" s="157" t="s">
        <v>309</v>
      </c>
      <c r="K64" s="158" t="s">
        <v>310</v>
      </c>
      <c r="L64" s="159" t="s">
        <v>199</v>
      </c>
      <c r="M64" s="160" t="s">
        <v>311</v>
      </c>
      <c r="N64" s="161" t="s">
        <v>312</v>
      </c>
      <c r="O64" s="161" t="s">
        <v>263</v>
      </c>
      <c r="P64" s="161" t="s">
        <v>313</v>
      </c>
      <c r="Q64" s="161" t="s">
        <v>314</v>
      </c>
      <c r="R64" s="161" t="s">
        <v>315</v>
      </c>
      <c r="S64" s="161"/>
      <c r="T64" s="162"/>
    </row>
    <row r="65" spans="2:18" ht="15">
      <c r="B65" s="8"/>
      <c r="C65" s="7"/>
      <c r="D65" s="7"/>
      <c r="E65" s="6"/>
      <c r="F65" s="8"/>
      <c r="G65" s="8"/>
      <c r="H65" s="8"/>
      <c r="I65" s="8"/>
      <c r="J65" s="8"/>
      <c r="K65" s="44"/>
      <c r="L65" s="45"/>
      <c r="M65" s="46"/>
      <c r="N65" s="72"/>
      <c r="O65" s="21"/>
      <c r="P65" s="21"/>
      <c r="Q65" s="21"/>
      <c r="R65" s="21"/>
    </row>
    <row r="66" spans="1:20" ht="15">
      <c r="A66" s="50">
        <v>13</v>
      </c>
      <c r="B66" s="15">
        <v>2</v>
      </c>
      <c r="C66" s="14" t="s">
        <v>187</v>
      </c>
      <c r="D66" s="14" t="s">
        <v>188</v>
      </c>
      <c r="E66" s="13">
        <v>162</v>
      </c>
      <c r="F66" s="15" t="s">
        <v>164</v>
      </c>
      <c r="G66" s="15">
        <v>31</v>
      </c>
      <c r="H66" s="15">
        <v>9</v>
      </c>
      <c r="I66" s="15">
        <v>0</v>
      </c>
      <c r="J66" s="15">
        <f>(G66-H66-I66)</f>
        <v>22</v>
      </c>
      <c r="K66" s="47">
        <v>19</v>
      </c>
      <c r="L66" s="48">
        <v>3</v>
      </c>
      <c r="M66" s="49">
        <v>0</v>
      </c>
      <c r="N66" s="50">
        <v>0</v>
      </c>
      <c r="O66" s="51">
        <v>0</v>
      </c>
      <c r="P66" s="51">
        <v>0</v>
      </c>
      <c r="Q66" s="51">
        <v>0</v>
      </c>
      <c r="R66" s="51">
        <v>0</v>
      </c>
      <c r="S66" s="53">
        <f>J66-K66-L66-M66-N66-O66-P66-Q66</f>
        <v>0</v>
      </c>
      <c r="T66" s="69"/>
    </row>
    <row r="67" spans="1:20" ht="15">
      <c r="A67" s="50">
        <v>14</v>
      </c>
      <c r="B67" s="15">
        <v>3</v>
      </c>
      <c r="C67" s="14" t="s">
        <v>168</v>
      </c>
      <c r="D67" s="14" t="s">
        <v>79</v>
      </c>
      <c r="E67" s="13">
        <v>103</v>
      </c>
      <c r="F67" s="15" t="s">
        <v>144</v>
      </c>
      <c r="G67" s="15">
        <v>31</v>
      </c>
      <c r="H67" s="15">
        <v>9</v>
      </c>
      <c r="I67" s="15">
        <v>0</v>
      </c>
      <c r="J67" s="15">
        <f>(G67-H67-I67)</f>
        <v>22</v>
      </c>
      <c r="K67" s="47">
        <v>21</v>
      </c>
      <c r="L67" s="48">
        <v>1</v>
      </c>
      <c r="M67" s="49">
        <v>0</v>
      </c>
      <c r="N67" s="50">
        <v>0</v>
      </c>
      <c r="O67" s="51">
        <v>0</v>
      </c>
      <c r="P67" s="51">
        <v>0</v>
      </c>
      <c r="Q67" s="51">
        <v>0</v>
      </c>
      <c r="R67" s="51">
        <v>0</v>
      </c>
      <c r="S67" s="53">
        <f>J67-K67-L67-M67-N67-O67-P67-Q67</f>
        <v>0</v>
      </c>
      <c r="T67" s="69"/>
    </row>
    <row r="68" spans="1:20" ht="15">
      <c r="A68" s="50">
        <v>15</v>
      </c>
      <c r="B68" s="15">
        <v>4</v>
      </c>
      <c r="C68" s="14" t="s">
        <v>28</v>
      </c>
      <c r="D68" s="14" t="s">
        <v>29</v>
      </c>
      <c r="E68" s="13">
        <v>169</v>
      </c>
      <c r="F68" s="15" t="s">
        <v>144</v>
      </c>
      <c r="G68" s="15">
        <v>31</v>
      </c>
      <c r="H68" s="15">
        <v>9</v>
      </c>
      <c r="I68" s="15">
        <v>0</v>
      </c>
      <c r="J68" s="15">
        <f>(G68-H68-I68)</f>
        <v>22</v>
      </c>
      <c r="K68" s="47">
        <v>21</v>
      </c>
      <c r="L68" s="48">
        <v>1</v>
      </c>
      <c r="M68" s="49">
        <v>0</v>
      </c>
      <c r="N68" s="50">
        <v>0</v>
      </c>
      <c r="O68" s="51">
        <v>0</v>
      </c>
      <c r="P68" s="51">
        <v>0</v>
      </c>
      <c r="Q68" s="51">
        <v>0</v>
      </c>
      <c r="R68" s="51">
        <v>0</v>
      </c>
      <c r="S68" s="53">
        <f>J68-K68-L68-M68-N68-O68-P68-Q68</f>
        <v>0</v>
      </c>
      <c r="T68" s="69"/>
    </row>
    <row r="69" spans="1:20" ht="15">
      <c r="A69" s="50">
        <v>16</v>
      </c>
      <c r="B69" s="85">
        <v>5</v>
      </c>
      <c r="C69" s="94" t="s">
        <v>71</v>
      </c>
      <c r="D69" s="94" t="s">
        <v>72</v>
      </c>
      <c r="E69" s="84">
        <v>107</v>
      </c>
      <c r="F69" s="85" t="s">
        <v>5</v>
      </c>
      <c r="G69" s="15">
        <v>31</v>
      </c>
      <c r="H69" s="15">
        <v>9</v>
      </c>
      <c r="I69" s="15">
        <v>0</v>
      </c>
      <c r="J69" s="15">
        <f>(G69-H69-I69)</f>
        <v>22</v>
      </c>
      <c r="K69" s="47">
        <v>19</v>
      </c>
      <c r="L69" s="48">
        <v>0</v>
      </c>
      <c r="M69" s="49">
        <v>3</v>
      </c>
      <c r="N69" s="50">
        <v>0</v>
      </c>
      <c r="O69" s="51">
        <v>0</v>
      </c>
      <c r="P69" s="51">
        <v>0</v>
      </c>
      <c r="Q69" s="51">
        <v>0</v>
      </c>
      <c r="R69" s="51">
        <v>0</v>
      </c>
      <c r="S69" s="53">
        <f>J69-K69-L69-M69-N69-O69-P69-Q69</f>
        <v>0</v>
      </c>
      <c r="T69" s="69"/>
    </row>
    <row r="70" spans="2:18" ht="15.75" thickBot="1">
      <c r="B70" s="8"/>
      <c r="C70" s="7"/>
      <c r="D70" s="7"/>
      <c r="E70" s="6"/>
      <c r="F70" s="8"/>
      <c r="G70" s="8"/>
      <c r="H70" s="8"/>
      <c r="I70" s="8"/>
      <c r="J70" s="8"/>
      <c r="K70" s="54"/>
      <c r="L70" s="45"/>
      <c r="M70" s="55"/>
      <c r="N70" s="56"/>
      <c r="O70" s="52"/>
      <c r="P70" s="52"/>
      <c r="Q70" s="52"/>
      <c r="R70" s="52"/>
    </row>
    <row r="71" spans="2:25" ht="15.75" customHeight="1" thickBot="1">
      <c r="B71" s="8"/>
      <c r="C71" s="237" t="s">
        <v>210</v>
      </c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40"/>
      <c r="T71" s="165"/>
      <c r="V71" s="179"/>
      <c r="W71" s="179"/>
      <c r="X71" s="179"/>
      <c r="Y71" s="179"/>
    </row>
    <row r="72" spans="2:25" ht="15" customHeight="1">
      <c r="B72" s="8"/>
      <c r="C72" s="7"/>
      <c r="D72" s="7"/>
      <c r="E72" s="6"/>
      <c r="F72" s="8"/>
      <c r="G72" s="8"/>
      <c r="H72" s="8"/>
      <c r="I72" s="8"/>
      <c r="J72" s="8"/>
      <c r="K72" s="44"/>
      <c r="L72" s="45"/>
      <c r="N72" s="56"/>
      <c r="O72" s="52"/>
      <c r="P72" s="52"/>
      <c r="Q72" s="52"/>
      <c r="R72" s="52"/>
      <c r="U72" s="229" t="s">
        <v>292</v>
      </c>
      <c r="V72" s="229" t="s">
        <v>300</v>
      </c>
      <c r="W72" s="229" t="s">
        <v>301</v>
      </c>
      <c r="X72" s="232" t="s">
        <v>302</v>
      </c>
      <c r="Y72" s="229" t="s">
        <v>303</v>
      </c>
    </row>
    <row r="73" spans="1:25" ht="84">
      <c r="A73" s="50" t="s">
        <v>197</v>
      </c>
      <c r="B73" s="15" t="s">
        <v>198</v>
      </c>
      <c r="C73" s="155" t="s">
        <v>0</v>
      </c>
      <c r="D73" s="155" t="s">
        <v>1</v>
      </c>
      <c r="E73" s="156" t="s">
        <v>304</v>
      </c>
      <c r="F73" s="156" t="s">
        <v>305</v>
      </c>
      <c r="G73" s="156" t="s">
        <v>306</v>
      </c>
      <c r="H73" s="156" t="s">
        <v>307</v>
      </c>
      <c r="I73" s="156" t="s">
        <v>308</v>
      </c>
      <c r="J73" s="157" t="s">
        <v>309</v>
      </c>
      <c r="K73" s="158" t="s">
        <v>310</v>
      </c>
      <c r="L73" s="159" t="s">
        <v>199</v>
      </c>
      <c r="M73" s="160" t="s">
        <v>311</v>
      </c>
      <c r="N73" s="161" t="s">
        <v>312</v>
      </c>
      <c r="O73" s="161" t="s">
        <v>263</v>
      </c>
      <c r="P73" s="161" t="s">
        <v>313</v>
      </c>
      <c r="Q73" s="161" t="s">
        <v>314</v>
      </c>
      <c r="R73" s="161" t="s">
        <v>315</v>
      </c>
      <c r="S73" s="161"/>
      <c r="T73" s="162"/>
      <c r="U73" s="230"/>
      <c r="V73" s="230"/>
      <c r="W73" s="230"/>
      <c r="X73" s="233"/>
      <c r="Y73" s="230"/>
    </row>
    <row r="74" spans="1:25" ht="15">
      <c r="A74" s="56"/>
      <c r="B74" s="8"/>
      <c r="C74" s="203"/>
      <c r="D74" s="203"/>
      <c r="E74" s="204"/>
      <c r="F74" s="204"/>
      <c r="G74" s="204"/>
      <c r="H74" s="204"/>
      <c r="I74" s="204"/>
      <c r="J74" s="205"/>
      <c r="K74" s="206"/>
      <c r="L74" s="207"/>
      <c r="M74" s="208"/>
      <c r="N74" s="162"/>
      <c r="O74" s="162"/>
      <c r="P74" s="162"/>
      <c r="Q74" s="162"/>
      <c r="R74" s="162"/>
      <c r="S74" s="162"/>
      <c r="T74" s="162"/>
      <c r="U74" s="230"/>
      <c r="V74" s="230"/>
      <c r="W74" s="230"/>
      <c r="X74" s="233"/>
      <c r="Y74" s="230"/>
    </row>
    <row r="75" spans="1:25" ht="15">
      <c r="A75" s="50">
        <v>17</v>
      </c>
      <c r="B75" s="15">
        <v>6</v>
      </c>
      <c r="C75" s="14" t="s">
        <v>22</v>
      </c>
      <c r="D75" s="14" t="s">
        <v>23</v>
      </c>
      <c r="E75" s="13">
        <v>84</v>
      </c>
      <c r="F75" s="15" t="s">
        <v>327</v>
      </c>
      <c r="G75" s="15">
        <v>31</v>
      </c>
      <c r="H75" s="15">
        <v>9</v>
      </c>
      <c r="I75" s="15">
        <v>0</v>
      </c>
      <c r="J75" s="15">
        <f>(G75-H75-I75)</f>
        <v>22</v>
      </c>
      <c r="K75" s="47">
        <v>22</v>
      </c>
      <c r="L75" s="48">
        <v>0</v>
      </c>
      <c r="M75" s="49">
        <v>0</v>
      </c>
      <c r="N75" s="50">
        <v>0</v>
      </c>
      <c r="O75" s="51">
        <v>0</v>
      </c>
      <c r="P75" s="51">
        <v>0</v>
      </c>
      <c r="Q75" s="51">
        <v>0</v>
      </c>
      <c r="R75" s="51">
        <v>0</v>
      </c>
      <c r="S75" s="53">
        <f>J75-K75-L75-M75-N75-O75-P75-Q75</f>
        <v>0</v>
      </c>
      <c r="T75" s="69"/>
      <c r="U75" s="230"/>
      <c r="V75" s="230"/>
      <c r="W75" s="230"/>
      <c r="X75" s="233"/>
      <c r="Y75" s="230"/>
    </row>
    <row r="76" spans="1:25" ht="15">
      <c r="A76" s="50">
        <v>18</v>
      </c>
      <c r="B76" s="15">
        <v>7</v>
      </c>
      <c r="C76" s="14" t="s">
        <v>47</v>
      </c>
      <c r="D76" s="14" t="s">
        <v>48</v>
      </c>
      <c r="E76" s="13">
        <v>42</v>
      </c>
      <c r="F76" s="15" t="s">
        <v>5</v>
      </c>
      <c r="G76" s="15">
        <v>31</v>
      </c>
      <c r="H76" s="15">
        <v>9</v>
      </c>
      <c r="I76" s="15">
        <v>0</v>
      </c>
      <c r="J76" s="15">
        <f>(G76-H76-I76)</f>
        <v>22</v>
      </c>
      <c r="K76" s="47">
        <v>21</v>
      </c>
      <c r="L76" s="48">
        <v>1</v>
      </c>
      <c r="M76" s="49">
        <v>0</v>
      </c>
      <c r="N76" s="50">
        <v>0</v>
      </c>
      <c r="O76" s="51">
        <v>0</v>
      </c>
      <c r="P76" s="51">
        <v>0</v>
      </c>
      <c r="Q76" s="51">
        <v>0</v>
      </c>
      <c r="R76" s="51">
        <v>0</v>
      </c>
      <c r="S76" s="53">
        <f>J76-K76-L76-M76-N76-O76-P76-Q76</f>
        <v>0</v>
      </c>
      <c r="T76" s="69"/>
      <c r="U76" s="230"/>
      <c r="V76" s="230"/>
      <c r="W76" s="230"/>
      <c r="X76" s="233"/>
      <c r="Y76" s="230"/>
    </row>
    <row r="77" spans="1:25" ht="15">
      <c r="A77" s="50">
        <v>19</v>
      </c>
      <c r="B77" s="15">
        <v>8</v>
      </c>
      <c r="C77" s="14" t="s">
        <v>163</v>
      </c>
      <c r="D77" s="14" t="s">
        <v>79</v>
      </c>
      <c r="E77" s="13">
        <v>131</v>
      </c>
      <c r="F77" s="15" t="s">
        <v>5</v>
      </c>
      <c r="G77" s="15">
        <v>31</v>
      </c>
      <c r="H77" s="15">
        <v>9</v>
      </c>
      <c r="I77" s="15">
        <v>0</v>
      </c>
      <c r="J77" s="15">
        <f>(G77-H77-I77)</f>
        <v>22</v>
      </c>
      <c r="K77" s="47">
        <v>18</v>
      </c>
      <c r="L77" s="48">
        <v>2</v>
      </c>
      <c r="M77" s="49">
        <v>2</v>
      </c>
      <c r="N77" s="50">
        <v>0</v>
      </c>
      <c r="O77" s="51">
        <v>0</v>
      </c>
      <c r="P77" s="51">
        <v>0</v>
      </c>
      <c r="Q77" s="51">
        <v>0</v>
      </c>
      <c r="R77" s="51">
        <v>0</v>
      </c>
      <c r="S77" s="53">
        <f>J77-K77-L77-M77-N77-O77-P77-Q77</f>
        <v>0</v>
      </c>
      <c r="T77" s="69"/>
      <c r="U77" s="230"/>
      <c r="V77" s="230"/>
      <c r="W77" s="230"/>
      <c r="X77" s="233"/>
      <c r="Y77" s="230"/>
    </row>
    <row r="78" spans="1:25" ht="15" customHeight="1" thickBot="1">
      <c r="A78" s="50">
        <v>20</v>
      </c>
      <c r="B78" s="15">
        <v>9</v>
      </c>
      <c r="C78" s="14" t="s">
        <v>183</v>
      </c>
      <c r="D78" s="14" t="s">
        <v>184</v>
      </c>
      <c r="E78" s="13">
        <v>214</v>
      </c>
      <c r="F78" s="15" t="s">
        <v>89</v>
      </c>
      <c r="G78" s="15">
        <v>31</v>
      </c>
      <c r="H78" s="15">
        <v>9</v>
      </c>
      <c r="I78" s="15">
        <v>0</v>
      </c>
      <c r="J78" s="15">
        <f>(G78-H78-I78)</f>
        <v>22</v>
      </c>
      <c r="K78" s="47">
        <v>22</v>
      </c>
      <c r="L78" s="48">
        <v>0</v>
      </c>
      <c r="M78" s="49">
        <v>0</v>
      </c>
      <c r="N78" s="50">
        <v>0</v>
      </c>
      <c r="O78" s="51">
        <v>0</v>
      </c>
      <c r="P78" s="51">
        <v>0</v>
      </c>
      <c r="Q78" s="51">
        <v>0</v>
      </c>
      <c r="R78" s="51">
        <v>0</v>
      </c>
      <c r="S78" s="53">
        <f>J78-K78-L78-M78-N78-O78-P78-Q78</f>
        <v>0</v>
      </c>
      <c r="T78" s="69"/>
      <c r="U78" s="231"/>
      <c r="V78" s="231"/>
      <c r="W78" s="231"/>
      <c r="X78" s="234"/>
      <c r="Y78" s="231"/>
    </row>
    <row r="79" spans="2:18" ht="15.75" thickBot="1">
      <c r="B79" s="8"/>
      <c r="C79" s="7"/>
      <c r="D79" s="7"/>
      <c r="E79" s="6"/>
      <c r="F79" s="8"/>
      <c r="G79" s="8"/>
      <c r="H79" s="8"/>
      <c r="I79" s="8"/>
      <c r="J79" s="8"/>
      <c r="K79" s="54"/>
      <c r="L79" s="45"/>
      <c r="M79" s="55"/>
      <c r="N79" s="56"/>
      <c r="O79" s="52"/>
      <c r="P79" s="52"/>
      <c r="Q79" s="52"/>
      <c r="R79" s="52"/>
    </row>
    <row r="80" spans="1:25" s="177" customFormat="1" ht="49.5" thickBot="1">
      <c r="A80" s="166"/>
      <c r="B80" s="167">
        <v>9</v>
      </c>
      <c r="C80" s="243" t="s">
        <v>211</v>
      </c>
      <c r="D80" s="246"/>
      <c r="E80" s="168"/>
      <c r="F80" s="168"/>
      <c r="G80" s="168"/>
      <c r="H80" s="168"/>
      <c r="I80" s="168"/>
      <c r="J80" s="169">
        <f>SUM(J56:J78)</f>
        <v>198</v>
      </c>
      <c r="K80" s="170">
        <f>SUM(K56:K78)</f>
        <v>185</v>
      </c>
      <c r="L80" s="171">
        <f>SUM(L56:L78)</f>
        <v>8</v>
      </c>
      <c r="M80" s="171">
        <f>SUM(M56:M78)</f>
        <v>5</v>
      </c>
      <c r="N80" s="171">
        <f>SUM(N56:N78)</f>
        <v>0</v>
      </c>
      <c r="O80" s="174">
        <v>0</v>
      </c>
      <c r="P80" s="174">
        <v>0</v>
      </c>
      <c r="Q80" s="126">
        <v>0</v>
      </c>
      <c r="R80" s="126">
        <v>0</v>
      </c>
      <c r="S80" s="170">
        <f>SUM(S56:S78)</f>
        <v>0</v>
      </c>
      <c r="T80" s="170"/>
      <c r="U80" s="173">
        <f>J80</f>
        <v>198</v>
      </c>
      <c r="V80" s="174">
        <f>L80+M80+N80+O80+P80</f>
        <v>13</v>
      </c>
      <c r="W80" s="126">
        <f>U80-V80</f>
        <v>185</v>
      </c>
      <c r="X80" s="175">
        <f>(U80-V80)/ABS(U80)</f>
        <v>0.9343434343434344</v>
      </c>
      <c r="Y80" s="176">
        <f>V80/U80%</f>
        <v>6.565656565656566</v>
      </c>
    </row>
    <row r="81" spans="2:18" ht="15.75" thickBot="1">
      <c r="B81" s="8"/>
      <c r="C81" s="7"/>
      <c r="D81" s="7"/>
      <c r="E81" s="6"/>
      <c r="F81" s="8"/>
      <c r="G81" s="8"/>
      <c r="H81" s="8"/>
      <c r="I81" s="8"/>
      <c r="J81" s="8"/>
      <c r="K81" s="54"/>
      <c r="L81" s="45"/>
      <c r="M81" s="55"/>
      <c r="N81" s="56"/>
      <c r="O81" s="52"/>
      <c r="P81" s="52"/>
      <c r="Q81" s="52"/>
      <c r="R81" s="52"/>
    </row>
    <row r="82" spans="1:25" s="177" customFormat="1" ht="49.5" thickBot="1">
      <c r="A82" s="170">
        <v>20</v>
      </c>
      <c r="B82" s="167">
        <v>20</v>
      </c>
      <c r="C82" s="243" t="s">
        <v>264</v>
      </c>
      <c r="D82" s="246"/>
      <c r="E82" s="168"/>
      <c r="F82" s="168"/>
      <c r="G82" s="168"/>
      <c r="H82" s="168"/>
      <c r="I82" s="168"/>
      <c r="J82" s="169">
        <f aca="true" t="shared" si="1" ref="J82:R82">SUM(J45+J80)</f>
        <v>422</v>
      </c>
      <c r="K82" s="170">
        <f t="shared" si="1"/>
        <v>396</v>
      </c>
      <c r="L82" s="171">
        <f t="shared" si="1"/>
        <v>15</v>
      </c>
      <c r="M82" s="171">
        <f t="shared" si="1"/>
        <v>9</v>
      </c>
      <c r="N82" s="171">
        <f t="shared" si="1"/>
        <v>1</v>
      </c>
      <c r="O82" s="171">
        <f t="shared" si="1"/>
        <v>0</v>
      </c>
      <c r="P82" s="171">
        <f t="shared" si="1"/>
        <v>0</v>
      </c>
      <c r="Q82" s="170">
        <f t="shared" si="1"/>
        <v>1</v>
      </c>
      <c r="R82" s="170">
        <f t="shared" si="1"/>
        <v>0</v>
      </c>
      <c r="S82" s="170">
        <f>SUM(S45+S80)</f>
        <v>0</v>
      </c>
      <c r="T82" s="170"/>
      <c r="U82" s="180">
        <f>J82</f>
        <v>422</v>
      </c>
      <c r="V82" s="181">
        <f>L82+M82+N82+O82+P82</f>
        <v>25</v>
      </c>
      <c r="W82" s="182">
        <f>U82-V82</f>
        <v>397</v>
      </c>
      <c r="X82" s="183">
        <f>(U82-V82)/ABS(U82)</f>
        <v>0.9407582938388626</v>
      </c>
      <c r="Y82" s="184">
        <f>V82/U82%</f>
        <v>5.924170616113744</v>
      </c>
    </row>
    <row r="83" spans="2:18" ht="15">
      <c r="B83" s="8"/>
      <c r="C83" s="7"/>
      <c r="D83" s="7"/>
      <c r="E83" s="6"/>
      <c r="F83" s="8"/>
      <c r="G83" s="8"/>
      <c r="H83" s="8"/>
      <c r="I83" s="8"/>
      <c r="J83" s="8"/>
      <c r="K83" s="54"/>
      <c r="L83" s="45"/>
      <c r="M83" s="55"/>
      <c r="N83" s="56"/>
      <c r="O83" s="52"/>
      <c r="P83" s="52"/>
      <c r="Q83" s="52"/>
      <c r="R83" s="52"/>
    </row>
    <row r="84" spans="2:18" ht="15.75" thickBot="1">
      <c r="B84" s="8"/>
      <c r="C84" s="7"/>
      <c r="D84" s="7"/>
      <c r="E84" s="6"/>
      <c r="F84" s="8"/>
      <c r="G84" s="8"/>
      <c r="H84" s="8"/>
      <c r="I84" s="8"/>
      <c r="J84" s="8"/>
      <c r="K84" s="54"/>
      <c r="L84" s="45"/>
      <c r="M84" s="55"/>
      <c r="N84" s="56"/>
      <c r="O84" s="63"/>
      <c r="P84" s="63"/>
      <c r="Q84" s="63"/>
      <c r="R84" s="63"/>
    </row>
    <row r="85" spans="2:25" ht="32.25" thickBot="1">
      <c r="B85" s="140"/>
      <c r="C85" s="224" t="s">
        <v>265</v>
      </c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6"/>
    </row>
    <row r="86" spans="2:18" ht="18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5"/>
      <c r="N86" s="74"/>
      <c r="O86" s="74"/>
      <c r="P86" s="74"/>
      <c r="Q86" s="74"/>
      <c r="R86" s="74"/>
    </row>
    <row r="87" spans="1:25" s="219" customFormat="1" ht="142.5">
      <c r="A87" s="213" t="s">
        <v>261</v>
      </c>
      <c r="B87" s="214" t="s">
        <v>262</v>
      </c>
      <c r="C87" s="214" t="s">
        <v>0</v>
      </c>
      <c r="D87" s="214" t="s">
        <v>1</v>
      </c>
      <c r="E87" s="214" t="s">
        <v>287</v>
      </c>
      <c r="F87" s="214" t="s">
        <v>288</v>
      </c>
      <c r="G87" s="214" t="s">
        <v>289</v>
      </c>
      <c r="H87" s="214" t="s">
        <v>290</v>
      </c>
      <c r="I87" s="214" t="s">
        <v>291</v>
      </c>
      <c r="J87" s="214" t="s">
        <v>292</v>
      </c>
      <c r="K87" s="212" t="s">
        <v>293</v>
      </c>
      <c r="L87" s="215" t="s">
        <v>294</v>
      </c>
      <c r="M87" s="216" t="s">
        <v>295</v>
      </c>
      <c r="N87" s="217" t="s">
        <v>296</v>
      </c>
      <c r="O87" s="217" t="s">
        <v>263</v>
      </c>
      <c r="P87" s="217" t="s">
        <v>297</v>
      </c>
      <c r="Q87" s="217" t="s">
        <v>298</v>
      </c>
      <c r="R87" s="217" t="s">
        <v>299</v>
      </c>
      <c r="S87" s="217"/>
      <c r="T87" s="217"/>
      <c r="U87" s="218" t="s">
        <v>292</v>
      </c>
      <c r="V87" s="213" t="s">
        <v>300</v>
      </c>
      <c r="W87" s="213" t="s">
        <v>301</v>
      </c>
      <c r="X87" s="213" t="s">
        <v>302</v>
      </c>
      <c r="Y87" s="213" t="s">
        <v>303</v>
      </c>
    </row>
    <row r="88" spans="1:20" ht="15.75" customHeight="1" thickBot="1">
      <c r="A88" s="56"/>
      <c r="B88" s="8"/>
      <c r="C88" s="7"/>
      <c r="D88" s="7"/>
      <c r="E88" s="6"/>
      <c r="F88" s="8"/>
      <c r="G88" s="8"/>
      <c r="H88" s="8"/>
      <c r="I88" s="8"/>
      <c r="J88" s="8"/>
      <c r="K88" s="54"/>
      <c r="L88" s="45"/>
      <c r="M88" s="55"/>
      <c r="N88" s="56"/>
      <c r="O88" s="52"/>
      <c r="P88" s="52"/>
      <c r="Q88" s="52"/>
      <c r="R88" s="52"/>
      <c r="S88" s="69"/>
      <c r="T88" s="69"/>
    </row>
    <row r="89" spans="1:20" ht="16.5" thickBot="1">
      <c r="A89" s="56"/>
      <c r="B89" s="8"/>
      <c r="C89" s="243" t="s">
        <v>278</v>
      </c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5"/>
      <c r="T89" s="178"/>
    </row>
    <row r="90" spans="1:20" ht="15.75">
      <c r="A90" s="56"/>
      <c r="B90" s="8"/>
      <c r="C90" s="185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</row>
    <row r="91" spans="1:20" ht="84">
      <c r="A91" s="50" t="s">
        <v>197</v>
      </c>
      <c r="B91" s="15" t="s">
        <v>198</v>
      </c>
      <c r="C91" s="155" t="s">
        <v>0</v>
      </c>
      <c r="D91" s="155" t="s">
        <v>1</v>
      </c>
      <c r="E91" s="156" t="s">
        <v>304</v>
      </c>
      <c r="F91" s="156" t="s">
        <v>305</v>
      </c>
      <c r="G91" s="156" t="s">
        <v>306</v>
      </c>
      <c r="H91" s="156" t="s">
        <v>307</v>
      </c>
      <c r="I91" s="156" t="s">
        <v>308</v>
      </c>
      <c r="J91" s="157" t="s">
        <v>309</v>
      </c>
      <c r="K91" s="158" t="s">
        <v>310</v>
      </c>
      <c r="L91" s="159" t="s">
        <v>199</v>
      </c>
      <c r="M91" s="160" t="s">
        <v>311</v>
      </c>
      <c r="N91" s="161" t="s">
        <v>312</v>
      </c>
      <c r="O91" s="161" t="s">
        <v>263</v>
      </c>
      <c r="P91" s="161" t="s">
        <v>313</v>
      </c>
      <c r="Q91" s="161" t="s">
        <v>314</v>
      </c>
      <c r="R91" s="161" t="s">
        <v>315</v>
      </c>
      <c r="S91" s="161"/>
      <c r="T91" s="162"/>
    </row>
    <row r="92" spans="1:20" ht="15">
      <c r="A92" s="56"/>
      <c r="B92" s="8"/>
      <c r="C92" s="7"/>
      <c r="D92" s="7"/>
      <c r="E92" s="6"/>
      <c r="F92" s="8"/>
      <c r="G92" s="8"/>
      <c r="H92" s="8"/>
      <c r="I92" s="8"/>
      <c r="J92" s="8"/>
      <c r="K92" s="54"/>
      <c r="L92" s="45"/>
      <c r="M92" s="55"/>
      <c r="N92" s="56"/>
      <c r="O92" s="52"/>
      <c r="P92" s="52"/>
      <c r="Q92" s="52"/>
      <c r="R92" s="52"/>
      <c r="S92" s="69"/>
      <c r="T92" s="69"/>
    </row>
    <row r="93" spans="1:20" ht="15">
      <c r="A93" s="50">
        <v>21</v>
      </c>
      <c r="B93" s="15">
        <v>1</v>
      </c>
      <c r="C93" s="14" t="s">
        <v>212</v>
      </c>
      <c r="D93" s="14" t="s">
        <v>213</v>
      </c>
      <c r="E93" s="13">
        <v>401</v>
      </c>
      <c r="F93" s="15" t="s">
        <v>201</v>
      </c>
      <c r="G93" s="15">
        <v>31</v>
      </c>
      <c r="H93" s="15">
        <v>9</v>
      </c>
      <c r="I93" s="15">
        <v>0</v>
      </c>
      <c r="J93" s="15">
        <f>(G93-H93-I93)</f>
        <v>22</v>
      </c>
      <c r="K93" s="47">
        <v>19</v>
      </c>
      <c r="L93" s="48">
        <v>0</v>
      </c>
      <c r="M93" s="49">
        <v>3</v>
      </c>
      <c r="N93" s="50">
        <v>0</v>
      </c>
      <c r="O93" s="51">
        <v>0</v>
      </c>
      <c r="P93" s="51">
        <v>0</v>
      </c>
      <c r="Q93" s="51">
        <v>0</v>
      </c>
      <c r="R93" s="51">
        <v>0</v>
      </c>
      <c r="S93" s="53">
        <f>J93-K93-L93-M93-N93-O93-P93-Q93</f>
        <v>0</v>
      </c>
      <c r="T93" s="69"/>
    </row>
    <row r="94" spans="6:20" ht="15.75" thickBot="1">
      <c r="F94" s="77"/>
      <c r="G94" s="77"/>
      <c r="H94" s="77"/>
      <c r="I94" s="77"/>
      <c r="J94" s="77"/>
      <c r="N94" s="56"/>
      <c r="O94" s="52"/>
      <c r="P94" s="52"/>
      <c r="Q94" s="52"/>
      <c r="R94" s="52"/>
      <c r="S94" s="24"/>
      <c r="T94" s="24"/>
    </row>
    <row r="95" spans="3:20" ht="15.75" thickBot="1">
      <c r="C95" s="237" t="s">
        <v>214</v>
      </c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40"/>
      <c r="T95" s="165"/>
    </row>
    <row r="96" spans="14:20" ht="15">
      <c r="N96" s="21"/>
      <c r="O96" s="21"/>
      <c r="P96" s="21"/>
      <c r="Q96" s="21"/>
      <c r="R96" s="21"/>
      <c r="S96" s="24"/>
      <c r="T96" s="24"/>
    </row>
    <row r="97" spans="1:20" ht="84">
      <c r="A97" s="50" t="s">
        <v>197</v>
      </c>
      <c r="B97" s="15" t="s">
        <v>198</v>
      </c>
      <c r="C97" s="155" t="s">
        <v>0</v>
      </c>
      <c r="D97" s="155" t="s">
        <v>1</v>
      </c>
      <c r="E97" s="156" t="s">
        <v>304</v>
      </c>
      <c r="F97" s="156" t="s">
        <v>305</v>
      </c>
      <c r="G97" s="156" t="s">
        <v>306</v>
      </c>
      <c r="H97" s="156" t="s">
        <v>307</v>
      </c>
      <c r="I97" s="156" t="s">
        <v>308</v>
      </c>
      <c r="J97" s="157" t="s">
        <v>309</v>
      </c>
      <c r="K97" s="158" t="s">
        <v>310</v>
      </c>
      <c r="L97" s="159" t="s">
        <v>199</v>
      </c>
      <c r="M97" s="160" t="s">
        <v>311</v>
      </c>
      <c r="N97" s="161" t="s">
        <v>312</v>
      </c>
      <c r="O97" s="161" t="s">
        <v>263</v>
      </c>
      <c r="P97" s="161" t="s">
        <v>313</v>
      </c>
      <c r="Q97" s="161" t="s">
        <v>314</v>
      </c>
      <c r="R97" s="161" t="s">
        <v>315</v>
      </c>
      <c r="S97" s="161"/>
      <c r="T97" s="162"/>
    </row>
    <row r="98" spans="2:20" ht="15">
      <c r="B98" s="8"/>
      <c r="C98" s="7"/>
      <c r="D98" s="7"/>
      <c r="E98" s="6"/>
      <c r="F98" s="8"/>
      <c r="G98" s="8"/>
      <c r="H98" s="8"/>
      <c r="I98" s="8"/>
      <c r="J98" s="8"/>
      <c r="K98" s="44"/>
      <c r="L98" s="45"/>
      <c r="M98" s="46"/>
      <c r="N98" s="21"/>
      <c r="O98" s="21"/>
      <c r="P98" s="21"/>
      <c r="Q98" s="21"/>
      <c r="R98" s="21"/>
      <c r="S98" s="24"/>
      <c r="T98" s="24"/>
    </row>
    <row r="99" spans="1:20" ht="15">
      <c r="A99" s="50">
        <v>22</v>
      </c>
      <c r="B99" s="15">
        <v>2</v>
      </c>
      <c r="C99" s="14" t="s">
        <v>56</v>
      </c>
      <c r="D99" s="14" t="s">
        <v>57</v>
      </c>
      <c r="E99" s="13">
        <v>148</v>
      </c>
      <c r="F99" s="15" t="s">
        <v>5</v>
      </c>
      <c r="G99" s="15">
        <v>31</v>
      </c>
      <c r="H99" s="15">
        <v>9</v>
      </c>
      <c r="I99" s="15">
        <v>0</v>
      </c>
      <c r="J99" s="15">
        <f>(G99-H99-I99)</f>
        <v>22</v>
      </c>
      <c r="K99" s="47">
        <v>22</v>
      </c>
      <c r="L99" s="48">
        <v>0</v>
      </c>
      <c r="M99" s="49">
        <v>0</v>
      </c>
      <c r="N99" s="50">
        <v>0</v>
      </c>
      <c r="O99" s="51">
        <v>0</v>
      </c>
      <c r="P99" s="51">
        <v>0</v>
      </c>
      <c r="Q99" s="51">
        <v>0</v>
      </c>
      <c r="R99" s="51">
        <v>0</v>
      </c>
      <c r="S99" s="53">
        <f>J99-K99-L99-M99-N99-O99-P99-Q99</f>
        <v>0</v>
      </c>
      <c r="T99" s="69"/>
    </row>
    <row r="100" spans="1:20" ht="15">
      <c r="A100" s="50">
        <v>23</v>
      </c>
      <c r="B100" s="15">
        <v>3</v>
      </c>
      <c r="C100" s="14" t="s">
        <v>98</v>
      </c>
      <c r="D100" s="14" t="s">
        <v>99</v>
      </c>
      <c r="E100" s="13">
        <v>137</v>
      </c>
      <c r="F100" s="15" t="s">
        <v>5</v>
      </c>
      <c r="G100" s="15">
        <v>31</v>
      </c>
      <c r="H100" s="15">
        <v>9</v>
      </c>
      <c r="I100" s="15">
        <v>0</v>
      </c>
      <c r="J100" s="15">
        <f>(G100-H100-I100)</f>
        <v>22</v>
      </c>
      <c r="K100" s="47">
        <v>22</v>
      </c>
      <c r="L100" s="48">
        <v>0</v>
      </c>
      <c r="M100" s="49">
        <v>0</v>
      </c>
      <c r="N100" s="50">
        <v>0</v>
      </c>
      <c r="O100" s="51">
        <v>0</v>
      </c>
      <c r="P100" s="51">
        <v>0</v>
      </c>
      <c r="Q100" s="51">
        <v>0</v>
      </c>
      <c r="R100" s="51">
        <v>0</v>
      </c>
      <c r="S100" s="53">
        <f>J100-K100-L100-M100-N100-O100-P100-Q100</f>
        <v>0</v>
      </c>
      <c r="T100" s="69"/>
    </row>
    <row r="101" spans="1:20" ht="15">
      <c r="A101" s="50">
        <v>24</v>
      </c>
      <c r="B101" s="15">
        <v>4</v>
      </c>
      <c r="C101" s="14" t="s">
        <v>112</v>
      </c>
      <c r="D101" s="14" t="s">
        <v>113</v>
      </c>
      <c r="E101" s="13">
        <v>140</v>
      </c>
      <c r="F101" s="15" t="s">
        <v>10</v>
      </c>
      <c r="G101" s="15">
        <v>31</v>
      </c>
      <c r="H101" s="15">
        <v>9</v>
      </c>
      <c r="I101" s="15">
        <v>0</v>
      </c>
      <c r="J101" s="15">
        <f>(G101-H101-I101)</f>
        <v>22</v>
      </c>
      <c r="K101" s="47">
        <v>21</v>
      </c>
      <c r="L101" s="48">
        <v>1</v>
      </c>
      <c r="M101" s="49">
        <v>0</v>
      </c>
      <c r="N101" s="50">
        <v>0</v>
      </c>
      <c r="O101" s="51">
        <v>0</v>
      </c>
      <c r="P101" s="51">
        <v>0</v>
      </c>
      <c r="Q101" s="51">
        <v>0</v>
      </c>
      <c r="R101" s="51">
        <v>0</v>
      </c>
      <c r="S101" s="53">
        <f>J101-K101-L101-M101-N101-O101-P101-Q101</f>
        <v>0</v>
      </c>
      <c r="T101" s="69"/>
    </row>
    <row r="102" spans="2:20" ht="15.75" thickBot="1">
      <c r="B102" s="8"/>
      <c r="C102" s="7"/>
      <c r="D102" s="7"/>
      <c r="E102" s="6"/>
      <c r="F102" s="8"/>
      <c r="G102" s="8"/>
      <c r="H102" s="8"/>
      <c r="I102" s="8"/>
      <c r="J102" s="8"/>
      <c r="K102" s="54"/>
      <c r="L102" s="45"/>
      <c r="M102" s="55"/>
      <c r="N102" s="56"/>
      <c r="O102" s="52"/>
      <c r="P102" s="52"/>
      <c r="Q102" s="52"/>
      <c r="R102" s="52"/>
      <c r="S102" s="24"/>
      <c r="T102" s="24"/>
    </row>
    <row r="103" spans="3:20" ht="15.75" thickBot="1">
      <c r="C103" s="237" t="s">
        <v>215</v>
      </c>
      <c r="D103" s="238"/>
      <c r="E103" s="238"/>
      <c r="F103" s="238"/>
      <c r="G103" s="238"/>
      <c r="H103" s="238"/>
      <c r="I103" s="238"/>
      <c r="J103" s="238"/>
      <c r="K103" s="238"/>
      <c r="L103" s="238"/>
      <c r="M103" s="239"/>
      <c r="N103" s="239"/>
      <c r="O103" s="239"/>
      <c r="P103" s="239"/>
      <c r="Q103" s="239"/>
      <c r="R103" s="239"/>
      <c r="S103" s="240"/>
      <c r="T103" s="165"/>
    </row>
    <row r="104" spans="3:20" ht="15">
      <c r="C104" s="42"/>
      <c r="D104" s="4"/>
      <c r="E104" s="4"/>
      <c r="F104" s="4"/>
      <c r="G104" s="4"/>
      <c r="H104" s="4"/>
      <c r="I104" s="4"/>
      <c r="J104" s="4"/>
      <c r="K104" s="60"/>
      <c r="L104" s="4"/>
      <c r="N104" s="21"/>
      <c r="O104" s="21"/>
      <c r="P104" s="21"/>
      <c r="Q104" s="21"/>
      <c r="R104" s="21"/>
      <c r="S104" s="24"/>
      <c r="T104" s="24"/>
    </row>
    <row r="105" spans="1:20" ht="84">
      <c r="A105" s="50" t="s">
        <v>197</v>
      </c>
      <c r="B105" s="15" t="s">
        <v>198</v>
      </c>
      <c r="C105" s="155" t="s">
        <v>0</v>
      </c>
      <c r="D105" s="155" t="s">
        <v>1</v>
      </c>
      <c r="E105" s="156" t="s">
        <v>304</v>
      </c>
      <c r="F105" s="156" t="s">
        <v>305</v>
      </c>
      <c r="G105" s="156" t="s">
        <v>306</v>
      </c>
      <c r="H105" s="156" t="s">
        <v>307</v>
      </c>
      <c r="I105" s="156" t="s">
        <v>308</v>
      </c>
      <c r="J105" s="157" t="s">
        <v>309</v>
      </c>
      <c r="K105" s="158" t="s">
        <v>310</v>
      </c>
      <c r="L105" s="159" t="s">
        <v>199</v>
      </c>
      <c r="M105" s="160" t="s">
        <v>311</v>
      </c>
      <c r="N105" s="161" t="s">
        <v>312</v>
      </c>
      <c r="O105" s="161" t="s">
        <v>263</v>
      </c>
      <c r="P105" s="161" t="s">
        <v>313</v>
      </c>
      <c r="Q105" s="161" t="s">
        <v>314</v>
      </c>
      <c r="R105" s="161" t="s">
        <v>315</v>
      </c>
      <c r="S105" s="161"/>
      <c r="T105" s="162"/>
    </row>
    <row r="106" spans="2:20" ht="15">
      <c r="B106" s="8"/>
      <c r="C106" s="7"/>
      <c r="D106" s="7"/>
      <c r="E106" s="6"/>
      <c r="F106" s="8"/>
      <c r="G106" s="8"/>
      <c r="H106" s="8"/>
      <c r="I106" s="8"/>
      <c r="J106" s="8"/>
      <c r="K106" s="54"/>
      <c r="L106" s="45"/>
      <c r="M106" s="55"/>
      <c r="N106" s="56"/>
      <c r="O106" s="52"/>
      <c r="P106" s="52"/>
      <c r="Q106" s="52"/>
      <c r="R106" s="52"/>
      <c r="S106" s="24"/>
      <c r="T106" s="24"/>
    </row>
    <row r="107" spans="1:20" ht="15">
      <c r="A107" s="50">
        <v>25</v>
      </c>
      <c r="B107" s="15">
        <v>5</v>
      </c>
      <c r="C107" s="14" t="s">
        <v>126</v>
      </c>
      <c r="D107" s="14" t="s">
        <v>127</v>
      </c>
      <c r="E107" s="13">
        <v>78</v>
      </c>
      <c r="F107" s="15" t="s">
        <v>5</v>
      </c>
      <c r="G107" s="15">
        <v>31</v>
      </c>
      <c r="H107" s="15">
        <v>9</v>
      </c>
      <c r="I107" s="15">
        <v>0</v>
      </c>
      <c r="J107" s="15">
        <f>(G107-H107-I107)</f>
        <v>22</v>
      </c>
      <c r="K107" s="47">
        <v>18</v>
      </c>
      <c r="L107" s="48">
        <v>4</v>
      </c>
      <c r="M107" s="49">
        <v>0</v>
      </c>
      <c r="N107" s="50">
        <v>0</v>
      </c>
      <c r="O107" s="51">
        <v>0</v>
      </c>
      <c r="P107" s="51">
        <v>0</v>
      </c>
      <c r="Q107" s="51">
        <v>0</v>
      </c>
      <c r="R107" s="51">
        <v>0</v>
      </c>
      <c r="S107" s="53">
        <f>J107-K107-L107-M107-N107-O107-P107-Q107</f>
        <v>0</v>
      </c>
      <c r="T107" s="69"/>
    </row>
    <row r="108" spans="2:20" ht="15.75" thickBot="1">
      <c r="B108" s="8"/>
      <c r="C108" s="7"/>
      <c r="D108" s="7"/>
      <c r="E108" s="6"/>
      <c r="F108" s="8"/>
      <c r="G108" s="8"/>
      <c r="H108" s="8"/>
      <c r="I108" s="8"/>
      <c r="J108" s="8"/>
      <c r="K108" s="54"/>
      <c r="L108" s="45"/>
      <c r="M108" s="55"/>
      <c r="N108" s="56"/>
      <c r="O108" s="52"/>
      <c r="P108" s="52"/>
      <c r="Q108" s="52"/>
      <c r="R108" s="52"/>
      <c r="S108" s="24"/>
      <c r="T108" s="24"/>
    </row>
    <row r="109" spans="3:20" ht="15.75" thickBot="1">
      <c r="C109" s="237" t="s">
        <v>216</v>
      </c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40"/>
      <c r="T109" s="165"/>
    </row>
    <row r="110" spans="3:20" ht="15">
      <c r="C110" s="42"/>
      <c r="D110" s="4"/>
      <c r="E110" s="4"/>
      <c r="F110" s="4"/>
      <c r="G110" s="4"/>
      <c r="H110" s="4"/>
      <c r="I110" s="4"/>
      <c r="J110" s="4"/>
      <c r="K110" s="60"/>
      <c r="L110" s="4"/>
      <c r="N110" s="21"/>
      <c r="O110" s="21"/>
      <c r="P110" s="21"/>
      <c r="Q110" s="21"/>
      <c r="R110" s="21"/>
      <c r="S110" s="24"/>
      <c r="T110" s="24"/>
    </row>
    <row r="111" spans="1:20" ht="84">
      <c r="A111" s="50" t="s">
        <v>197</v>
      </c>
      <c r="B111" s="15" t="s">
        <v>198</v>
      </c>
      <c r="C111" s="155" t="s">
        <v>0</v>
      </c>
      <c r="D111" s="155" t="s">
        <v>1</v>
      </c>
      <c r="E111" s="156" t="s">
        <v>304</v>
      </c>
      <c r="F111" s="156" t="s">
        <v>305</v>
      </c>
      <c r="G111" s="156" t="s">
        <v>306</v>
      </c>
      <c r="H111" s="156" t="s">
        <v>307</v>
      </c>
      <c r="I111" s="156" t="s">
        <v>308</v>
      </c>
      <c r="J111" s="157" t="s">
        <v>309</v>
      </c>
      <c r="K111" s="158" t="s">
        <v>310</v>
      </c>
      <c r="L111" s="159" t="s">
        <v>199</v>
      </c>
      <c r="M111" s="160" t="s">
        <v>311</v>
      </c>
      <c r="N111" s="161" t="s">
        <v>312</v>
      </c>
      <c r="O111" s="161" t="s">
        <v>263</v>
      </c>
      <c r="P111" s="161" t="s">
        <v>313</v>
      </c>
      <c r="Q111" s="161" t="s">
        <v>314</v>
      </c>
      <c r="R111" s="161" t="s">
        <v>315</v>
      </c>
      <c r="S111" s="161"/>
      <c r="T111" s="162"/>
    </row>
    <row r="112" spans="2:20" ht="15">
      <c r="B112" s="8"/>
      <c r="C112" s="7"/>
      <c r="D112" s="7"/>
      <c r="E112" s="6"/>
      <c r="F112" s="8"/>
      <c r="G112" s="8"/>
      <c r="H112" s="8"/>
      <c r="I112" s="8"/>
      <c r="J112" s="8"/>
      <c r="K112" s="54"/>
      <c r="L112" s="45"/>
      <c r="M112" s="55"/>
      <c r="N112" s="56"/>
      <c r="O112" s="52"/>
      <c r="P112" s="52"/>
      <c r="Q112" s="52"/>
      <c r="R112" s="52"/>
      <c r="S112" s="24"/>
      <c r="T112" s="24"/>
    </row>
    <row r="113" spans="1:20" ht="15">
      <c r="A113" s="50">
        <v>26</v>
      </c>
      <c r="B113" s="15">
        <v>6</v>
      </c>
      <c r="C113" s="14" t="s">
        <v>63</v>
      </c>
      <c r="D113" s="14" t="s">
        <v>64</v>
      </c>
      <c r="E113" s="13">
        <v>134</v>
      </c>
      <c r="F113" s="15" t="s">
        <v>316</v>
      </c>
      <c r="G113" s="15">
        <v>31</v>
      </c>
      <c r="H113" s="15">
        <v>9</v>
      </c>
      <c r="I113" s="15">
        <v>0</v>
      </c>
      <c r="J113" s="15">
        <f>(G113-H113-I113)</f>
        <v>22</v>
      </c>
      <c r="K113" s="47">
        <v>22</v>
      </c>
      <c r="L113" s="48">
        <v>0</v>
      </c>
      <c r="M113" s="49">
        <v>0</v>
      </c>
      <c r="N113" s="50">
        <v>0</v>
      </c>
      <c r="O113" s="51">
        <v>0</v>
      </c>
      <c r="P113" s="51">
        <v>0</v>
      </c>
      <c r="Q113" s="51">
        <v>0</v>
      </c>
      <c r="R113" s="51">
        <v>0</v>
      </c>
      <c r="S113" s="53">
        <f>J113-K113-L113-M113-N113-O113-P113-Q113</f>
        <v>0</v>
      </c>
      <c r="T113" s="69"/>
    </row>
    <row r="114" spans="1:20" ht="15">
      <c r="A114" s="50">
        <v>27</v>
      </c>
      <c r="B114" s="15">
        <v>7</v>
      </c>
      <c r="C114" s="14" t="s">
        <v>3</v>
      </c>
      <c r="D114" s="14" t="s">
        <v>4</v>
      </c>
      <c r="E114" s="13">
        <v>108</v>
      </c>
      <c r="F114" s="15" t="s">
        <v>5</v>
      </c>
      <c r="G114" s="15">
        <v>31</v>
      </c>
      <c r="H114" s="15">
        <v>9</v>
      </c>
      <c r="I114" s="15">
        <v>0</v>
      </c>
      <c r="J114" s="15">
        <f>(G114-H114-I114)</f>
        <v>22</v>
      </c>
      <c r="K114" s="47">
        <v>22</v>
      </c>
      <c r="L114" s="48">
        <v>0</v>
      </c>
      <c r="M114" s="49">
        <v>0</v>
      </c>
      <c r="N114" s="50">
        <v>0</v>
      </c>
      <c r="O114" s="51">
        <v>0</v>
      </c>
      <c r="P114" s="51">
        <v>0</v>
      </c>
      <c r="Q114" s="51">
        <v>0</v>
      </c>
      <c r="R114" s="51">
        <v>0</v>
      </c>
      <c r="S114" s="53">
        <f>J114-K114-L114-M114-N114-O114-P114-Q114</f>
        <v>0</v>
      </c>
      <c r="T114" s="69"/>
    </row>
    <row r="115" spans="1:20" ht="15">
      <c r="A115" s="50">
        <v>28</v>
      </c>
      <c r="B115" s="15">
        <v>8</v>
      </c>
      <c r="C115" s="14" t="s">
        <v>94</v>
      </c>
      <c r="D115" s="14" t="s">
        <v>95</v>
      </c>
      <c r="E115" s="13">
        <v>114</v>
      </c>
      <c r="F115" s="15" t="s">
        <v>144</v>
      </c>
      <c r="G115" s="15">
        <v>31</v>
      </c>
      <c r="H115" s="15">
        <v>9</v>
      </c>
      <c r="I115" s="15">
        <v>0</v>
      </c>
      <c r="J115" s="15">
        <f>(G115-H115-I115)</f>
        <v>22</v>
      </c>
      <c r="K115" s="47">
        <v>19</v>
      </c>
      <c r="L115" s="48">
        <v>0</v>
      </c>
      <c r="M115" s="49">
        <v>0</v>
      </c>
      <c r="N115" s="50">
        <v>0</v>
      </c>
      <c r="O115" s="51">
        <v>3</v>
      </c>
      <c r="P115" s="51">
        <v>0</v>
      </c>
      <c r="Q115" s="51">
        <v>0</v>
      </c>
      <c r="R115" s="51">
        <v>0</v>
      </c>
      <c r="S115" s="53">
        <f>J115-K115-L115-M115-N115-O115-P115-Q115</f>
        <v>0</v>
      </c>
      <c r="T115" s="69"/>
    </row>
    <row r="116" spans="1:20" ht="15">
      <c r="A116" s="50">
        <v>29</v>
      </c>
      <c r="B116" s="15">
        <v>9</v>
      </c>
      <c r="C116" s="14" t="s">
        <v>134</v>
      </c>
      <c r="D116" s="14" t="s">
        <v>79</v>
      </c>
      <c r="E116" s="13">
        <v>100</v>
      </c>
      <c r="F116" s="15" t="s">
        <v>144</v>
      </c>
      <c r="G116" s="15">
        <v>31</v>
      </c>
      <c r="H116" s="15">
        <v>9</v>
      </c>
      <c r="I116" s="15">
        <v>0</v>
      </c>
      <c r="J116" s="15">
        <f>(G116-H116-I116)</f>
        <v>22</v>
      </c>
      <c r="K116" s="47">
        <v>21</v>
      </c>
      <c r="L116" s="48">
        <v>1</v>
      </c>
      <c r="M116" s="49">
        <v>0</v>
      </c>
      <c r="N116" s="50">
        <v>0</v>
      </c>
      <c r="O116" s="51">
        <v>0</v>
      </c>
      <c r="P116" s="51">
        <v>0</v>
      </c>
      <c r="Q116" s="51">
        <v>0</v>
      </c>
      <c r="R116" s="51">
        <v>0</v>
      </c>
      <c r="S116" s="53">
        <f>J116-K116-L116-M116-N116-O116-P116-Q116</f>
        <v>0</v>
      </c>
      <c r="T116" s="69"/>
    </row>
    <row r="117" spans="2:20" ht="15.75" thickBot="1">
      <c r="B117" s="8"/>
      <c r="C117" s="7"/>
      <c r="D117" s="7"/>
      <c r="E117" s="6"/>
      <c r="F117" s="8"/>
      <c r="G117" s="8"/>
      <c r="H117" s="8"/>
      <c r="I117" s="8"/>
      <c r="J117" s="8"/>
      <c r="K117" s="54"/>
      <c r="L117" s="45"/>
      <c r="M117" s="55"/>
      <c r="N117" s="56"/>
      <c r="O117" s="63"/>
      <c r="P117" s="63"/>
      <c r="Q117" s="63"/>
      <c r="R117" s="63"/>
      <c r="S117" s="24"/>
      <c r="T117" s="24"/>
    </row>
    <row r="118" spans="3:20" ht="15.75" thickBot="1">
      <c r="C118" s="237" t="s">
        <v>192</v>
      </c>
      <c r="D118" s="238"/>
      <c r="E118" s="238"/>
      <c r="F118" s="238"/>
      <c r="G118" s="238"/>
      <c r="H118" s="238"/>
      <c r="I118" s="238"/>
      <c r="J118" s="238"/>
      <c r="K118" s="238"/>
      <c r="L118" s="238"/>
      <c r="M118" s="239"/>
      <c r="N118" s="239"/>
      <c r="O118" s="239"/>
      <c r="P118" s="239"/>
      <c r="Q118" s="239"/>
      <c r="R118" s="239"/>
      <c r="S118" s="240"/>
      <c r="T118" s="165"/>
    </row>
    <row r="119" spans="3:20" ht="15">
      <c r="C119" s="42"/>
      <c r="D119" s="4"/>
      <c r="E119" s="4"/>
      <c r="F119" s="4"/>
      <c r="G119" s="4"/>
      <c r="H119" s="4"/>
      <c r="I119" s="4"/>
      <c r="J119" s="4"/>
      <c r="K119" s="60"/>
      <c r="L119" s="4"/>
      <c r="N119" s="21"/>
      <c r="O119" s="21"/>
      <c r="P119" s="21"/>
      <c r="Q119" s="21"/>
      <c r="R119" s="21"/>
      <c r="S119" s="24"/>
      <c r="T119" s="24"/>
    </row>
    <row r="120" spans="1:20" ht="84">
      <c r="A120" s="50" t="s">
        <v>197</v>
      </c>
      <c r="B120" s="15" t="s">
        <v>198</v>
      </c>
      <c r="C120" s="155" t="s">
        <v>0</v>
      </c>
      <c r="D120" s="155" t="s">
        <v>1</v>
      </c>
      <c r="E120" s="156" t="s">
        <v>304</v>
      </c>
      <c r="F120" s="156" t="s">
        <v>305</v>
      </c>
      <c r="G120" s="156" t="s">
        <v>306</v>
      </c>
      <c r="H120" s="156" t="s">
        <v>307</v>
      </c>
      <c r="I120" s="156" t="s">
        <v>308</v>
      </c>
      <c r="J120" s="157" t="s">
        <v>309</v>
      </c>
      <c r="K120" s="158" t="s">
        <v>310</v>
      </c>
      <c r="L120" s="159" t="s">
        <v>199</v>
      </c>
      <c r="M120" s="160" t="s">
        <v>311</v>
      </c>
      <c r="N120" s="161" t="s">
        <v>312</v>
      </c>
      <c r="O120" s="161" t="s">
        <v>263</v>
      </c>
      <c r="P120" s="161" t="s">
        <v>313</v>
      </c>
      <c r="Q120" s="161" t="s">
        <v>314</v>
      </c>
      <c r="R120" s="161" t="s">
        <v>315</v>
      </c>
      <c r="S120" s="161"/>
      <c r="T120" s="162"/>
    </row>
    <row r="121" spans="2:20" ht="15">
      <c r="B121" s="8"/>
      <c r="C121" s="7"/>
      <c r="D121" s="7"/>
      <c r="E121" s="6"/>
      <c r="F121" s="8"/>
      <c r="G121" s="8"/>
      <c r="H121" s="8"/>
      <c r="I121" s="8"/>
      <c r="J121" s="8"/>
      <c r="K121" s="54"/>
      <c r="L121" s="45"/>
      <c r="M121" s="55"/>
      <c r="N121" s="56"/>
      <c r="O121" s="52"/>
      <c r="P121" s="52"/>
      <c r="Q121" s="52"/>
      <c r="R121" s="52"/>
      <c r="S121" s="24"/>
      <c r="T121" s="24"/>
    </row>
    <row r="122" spans="1:20" ht="15">
      <c r="A122" s="50">
        <v>30</v>
      </c>
      <c r="B122" s="15">
        <v>10</v>
      </c>
      <c r="C122" s="14" t="s">
        <v>100</v>
      </c>
      <c r="D122" s="14" t="s">
        <v>102</v>
      </c>
      <c r="E122" s="13">
        <v>164</v>
      </c>
      <c r="F122" s="15" t="s">
        <v>80</v>
      </c>
      <c r="G122" s="15">
        <v>31</v>
      </c>
      <c r="H122" s="15">
        <v>9</v>
      </c>
      <c r="I122" s="15">
        <v>0</v>
      </c>
      <c r="J122" s="15">
        <f>(G122-H122-I122)</f>
        <v>22</v>
      </c>
      <c r="K122" s="47">
        <v>17</v>
      </c>
      <c r="L122" s="48">
        <v>5</v>
      </c>
      <c r="M122" s="49">
        <v>0</v>
      </c>
      <c r="N122" s="50">
        <v>0</v>
      </c>
      <c r="O122" s="51">
        <v>0</v>
      </c>
      <c r="P122" s="51">
        <v>0</v>
      </c>
      <c r="Q122" s="51">
        <v>0</v>
      </c>
      <c r="R122" s="51">
        <v>0</v>
      </c>
      <c r="S122" s="53">
        <f>J122-K122-L122-M122-N122-O122-P122-Q122</f>
        <v>0</v>
      </c>
      <c r="T122" s="69"/>
    </row>
    <row r="123" spans="1:20" ht="15">
      <c r="A123" s="50">
        <v>31</v>
      </c>
      <c r="B123" s="15">
        <v>11</v>
      </c>
      <c r="C123" s="14" t="s">
        <v>8</v>
      </c>
      <c r="D123" s="14" t="s">
        <v>9</v>
      </c>
      <c r="E123" s="13">
        <v>102</v>
      </c>
      <c r="F123" s="15" t="s">
        <v>144</v>
      </c>
      <c r="G123" s="15">
        <v>31</v>
      </c>
      <c r="H123" s="15">
        <v>9</v>
      </c>
      <c r="I123" s="15">
        <v>0</v>
      </c>
      <c r="J123" s="15">
        <f>(G123-H123-I123)</f>
        <v>22</v>
      </c>
      <c r="K123" s="47">
        <v>15</v>
      </c>
      <c r="L123" s="48">
        <v>4</v>
      </c>
      <c r="M123" s="49">
        <v>3</v>
      </c>
      <c r="N123" s="50">
        <v>0</v>
      </c>
      <c r="O123" s="51">
        <v>0</v>
      </c>
      <c r="P123" s="51">
        <v>0</v>
      </c>
      <c r="Q123" s="51">
        <v>0</v>
      </c>
      <c r="R123" s="51">
        <v>0</v>
      </c>
      <c r="S123" s="53">
        <f>J123-K123-L123-M123-N123-O123-P123-Q123</f>
        <v>0</v>
      </c>
      <c r="T123" s="69"/>
    </row>
    <row r="124" spans="1:20" ht="15">
      <c r="A124" s="50">
        <v>32</v>
      </c>
      <c r="B124" s="15">
        <v>12</v>
      </c>
      <c r="C124" s="14" t="s">
        <v>58</v>
      </c>
      <c r="D124" s="14" t="s">
        <v>59</v>
      </c>
      <c r="E124" s="13">
        <v>208</v>
      </c>
      <c r="F124" s="15" t="s">
        <v>35</v>
      </c>
      <c r="G124" s="15">
        <v>31</v>
      </c>
      <c r="H124" s="15">
        <v>9</v>
      </c>
      <c r="I124" s="15">
        <v>0</v>
      </c>
      <c r="J124" s="15">
        <f>(G124-H124-I124)</f>
        <v>22</v>
      </c>
      <c r="K124" s="47">
        <v>21</v>
      </c>
      <c r="L124" s="48">
        <v>1</v>
      </c>
      <c r="M124" s="49">
        <v>0</v>
      </c>
      <c r="N124" s="50">
        <v>0</v>
      </c>
      <c r="O124" s="51">
        <v>0</v>
      </c>
      <c r="P124" s="51">
        <v>0</v>
      </c>
      <c r="Q124" s="51">
        <v>0</v>
      </c>
      <c r="R124" s="51">
        <v>0</v>
      </c>
      <c r="S124" s="53">
        <f>J124-K124-L124-M124-N124-O124-P124-Q124</f>
        <v>0</v>
      </c>
      <c r="T124" s="69"/>
    </row>
    <row r="125" spans="1:20" ht="15">
      <c r="A125" s="50">
        <v>33</v>
      </c>
      <c r="B125" s="15">
        <v>13</v>
      </c>
      <c r="C125" s="14" t="s">
        <v>65</v>
      </c>
      <c r="D125" s="14" t="s">
        <v>66</v>
      </c>
      <c r="E125" s="13">
        <v>202</v>
      </c>
      <c r="F125" s="15" t="s">
        <v>35</v>
      </c>
      <c r="G125" s="15">
        <v>31</v>
      </c>
      <c r="H125" s="15">
        <v>9</v>
      </c>
      <c r="I125" s="15">
        <v>0</v>
      </c>
      <c r="J125" s="15">
        <f>(G125-H125-I125)</f>
        <v>22</v>
      </c>
      <c r="K125" s="47">
        <v>22</v>
      </c>
      <c r="L125" s="48">
        <v>0</v>
      </c>
      <c r="M125" s="49">
        <v>0</v>
      </c>
      <c r="N125" s="50">
        <v>0</v>
      </c>
      <c r="O125" s="51">
        <v>0</v>
      </c>
      <c r="P125" s="51">
        <v>0</v>
      </c>
      <c r="Q125" s="51">
        <v>0</v>
      </c>
      <c r="R125" s="51">
        <v>0</v>
      </c>
      <c r="S125" s="53">
        <f>J125-K125-L125-M125-N125-O125-P125-Q125</f>
        <v>0</v>
      </c>
      <c r="T125" s="69"/>
    </row>
    <row r="126" spans="1:20" ht="15">
      <c r="A126" s="50">
        <v>34</v>
      </c>
      <c r="B126" s="15">
        <v>14</v>
      </c>
      <c r="C126" s="14" t="s">
        <v>78</v>
      </c>
      <c r="D126" s="14" t="s">
        <v>87</v>
      </c>
      <c r="E126" s="13">
        <v>122</v>
      </c>
      <c r="F126" s="15" t="s">
        <v>5</v>
      </c>
      <c r="G126" s="15">
        <v>31</v>
      </c>
      <c r="H126" s="15">
        <v>9</v>
      </c>
      <c r="I126" s="15">
        <v>0</v>
      </c>
      <c r="J126" s="15">
        <f>(G126-H126-I126)</f>
        <v>22</v>
      </c>
      <c r="K126" s="47">
        <v>15</v>
      </c>
      <c r="L126" s="48">
        <v>5</v>
      </c>
      <c r="M126" s="49">
        <v>0</v>
      </c>
      <c r="N126" s="50">
        <v>1</v>
      </c>
      <c r="O126" s="51">
        <v>0</v>
      </c>
      <c r="P126" s="51">
        <v>1</v>
      </c>
      <c r="Q126" s="51">
        <v>0</v>
      </c>
      <c r="R126" s="51">
        <v>0</v>
      </c>
      <c r="S126" s="53">
        <f>J126-K126-L126-M126-N126-O126-P126-Q126</f>
        <v>0</v>
      </c>
      <c r="T126" s="69"/>
    </row>
    <row r="127" spans="14:20" ht="15.75" thickBot="1">
      <c r="N127" s="56"/>
      <c r="O127" s="52"/>
      <c r="P127" s="52"/>
      <c r="Q127" s="52"/>
      <c r="R127" s="52"/>
      <c r="S127" s="24"/>
      <c r="T127" s="24"/>
    </row>
    <row r="128" spans="3:20" ht="15.75" thickBot="1">
      <c r="C128" s="237" t="s">
        <v>217</v>
      </c>
      <c r="D128" s="238"/>
      <c r="E128" s="238"/>
      <c r="F128" s="238"/>
      <c r="G128" s="238"/>
      <c r="H128" s="238"/>
      <c r="I128" s="238"/>
      <c r="J128" s="238"/>
      <c r="K128" s="238"/>
      <c r="L128" s="238"/>
      <c r="M128" s="239"/>
      <c r="N128" s="239"/>
      <c r="O128" s="239"/>
      <c r="P128" s="239"/>
      <c r="Q128" s="239"/>
      <c r="R128" s="239"/>
      <c r="S128" s="240"/>
      <c r="T128" s="165"/>
    </row>
    <row r="129" spans="3:20" ht="15">
      <c r="C129" s="42"/>
      <c r="D129" s="4"/>
      <c r="E129" s="4"/>
      <c r="F129" s="4"/>
      <c r="G129" s="4"/>
      <c r="H129" s="4"/>
      <c r="I129" s="4"/>
      <c r="J129" s="4"/>
      <c r="K129" s="60"/>
      <c r="L129" s="4"/>
      <c r="N129" s="56"/>
      <c r="O129" s="52"/>
      <c r="P129" s="52"/>
      <c r="Q129" s="52"/>
      <c r="R129" s="52"/>
      <c r="S129" s="24"/>
      <c r="T129" s="24"/>
    </row>
    <row r="130" spans="1:20" ht="84">
      <c r="A130" s="50" t="s">
        <v>197</v>
      </c>
      <c r="B130" s="15" t="s">
        <v>198</v>
      </c>
      <c r="C130" s="155" t="s">
        <v>0</v>
      </c>
      <c r="D130" s="155" t="s">
        <v>1</v>
      </c>
      <c r="E130" s="156" t="s">
        <v>304</v>
      </c>
      <c r="F130" s="156" t="s">
        <v>305</v>
      </c>
      <c r="G130" s="156" t="s">
        <v>306</v>
      </c>
      <c r="H130" s="156" t="s">
        <v>307</v>
      </c>
      <c r="I130" s="156" t="s">
        <v>308</v>
      </c>
      <c r="J130" s="157" t="s">
        <v>309</v>
      </c>
      <c r="K130" s="158" t="s">
        <v>310</v>
      </c>
      <c r="L130" s="159" t="s">
        <v>199</v>
      </c>
      <c r="M130" s="160" t="s">
        <v>311</v>
      </c>
      <c r="N130" s="161" t="s">
        <v>312</v>
      </c>
      <c r="O130" s="161" t="s">
        <v>263</v>
      </c>
      <c r="P130" s="161" t="s">
        <v>313</v>
      </c>
      <c r="Q130" s="161" t="s">
        <v>314</v>
      </c>
      <c r="R130" s="161" t="s">
        <v>315</v>
      </c>
      <c r="S130" s="161"/>
      <c r="T130" s="162"/>
    </row>
    <row r="131" spans="3:20" ht="15">
      <c r="C131" s="42"/>
      <c r="D131" s="4"/>
      <c r="E131" s="4"/>
      <c r="F131" s="4"/>
      <c r="G131" s="4"/>
      <c r="H131" s="4"/>
      <c r="I131" s="4"/>
      <c r="J131" s="4"/>
      <c r="K131" s="60"/>
      <c r="L131" s="4"/>
      <c r="N131" s="56"/>
      <c r="O131" s="52"/>
      <c r="P131" s="52"/>
      <c r="Q131" s="52"/>
      <c r="R131" s="52"/>
      <c r="S131" s="24"/>
      <c r="T131" s="24"/>
    </row>
    <row r="132" spans="1:20" ht="15">
      <c r="A132" s="50">
        <v>35</v>
      </c>
      <c r="B132" s="15">
        <v>15</v>
      </c>
      <c r="C132" s="14" t="s">
        <v>33</v>
      </c>
      <c r="D132" s="16" t="s">
        <v>34</v>
      </c>
      <c r="E132" s="79">
        <v>518</v>
      </c>
      <c r="F132" s="15" t="s">
        <v>89</v>
      </c>
      <c r="G132" s="15">
        <v>31</v>
      </c>
      <c r="H132" s="15">
        <v>9</v>
      </c>
      <c r="I132" s="15">
        <v>0</v>
      </c>
      <c r="J132" s="15">
        <f>(G132-H132-I132)</f>
        <v>22</v>
      </c>
      <c r="K132" s="47">
        <v>13</v>
      </c>
      <c r="L132" s="48">
        <v>6</v>
      </c>
      <c r="M132" s="49">
        <v>0</v>
      </c>
      <c r="N132" s="50">
        <v>0</v>
      </c>
      <c r="O132" s="51">
        <v>3</v>
      </c>
      <c r="P132" s="51">
        <v>0</v>
      </c>
      <c r="Q132" s="51">
        <v>0</v>
      </c>
      <c r="R132" s="51">
        <v>0</v>
      </c>
      <c r="S132" s="53">
        <f>J132-K132-L132-M132-N132-O132-P132-Q132</f>
        <v>0</v>
      </c>
      <c r="T132" s="69"/>
    </row>
    <row r="133" spans="1:20" ht="15">
      <c r="A133" s="50">
        <v>36</v>
      </c>
      <c r="B133" s="78">
        <v>16</v>
      </c>
      <c r="C133" s="14" t="s">
        <v>91</v>
      </c>
      <c r="D133" s="14" t="s">
        <v>92</v>
      </c>
      <c r="E133" s="13">
        <v>85</v>
      </c>
      <c r="F133" s="15" t="s">
        <v>35</v>
      </c>
      <c r="G133" s="15">
        <v>31</v>
      </c>
      <c r="H133" s="15">
        <v>9</v>
      </c>
      <c r="I133" s="15">
        <v>0</v>
      </c>
      <c r="J133" s="15">
        <f>(G133-H133-I133)</f>
        <v>22</v>
      </c>
      <c r="K133" s="47">
        <v>13</v>
      </c>
      <c r="L133" s="48">
        <v>5</v>
      </c>
      <c r="M133" s="49">
        <v>4</v>
      </c>
      <c r="N133" s="50">
        <v>0</v>
      </c>
      <c r="O133" s="51">
        <v>0</v>
      </c>
      <c r="P133" s="51">
        <v>0</v>
      </c>
      <c r="Q133" s="51">
        <v>0</v>
      </c>
      <c r="R133" s="51">
        <v>0</v>
      </c>
      <c r="S133" s="53">
        <f>J133-K133-L133-M133-N133-O133-P133-Q133</f>
        <v>0</v>
      </c>
      <c r="T133" s="69"/>
    </row>
    <row r="134" spans="1:20" ht="15">
      <c r="A134" s="50">
        <v>37</v>
      </c>
      <c r="B134" s="15">
        <v>17</v>
      </c>
      <c r="C134" s="14" t="s">
        <v>172</v>
      </c>
      <c r="D134" s="14" t="s">
        <v>173</v>
      </c>
      <c r="E134" s="13">
        <v>54</v>
      </c>
      <c r="F134" s="15" t="s">
        <v>35</v>
      </c>
      <c r="G134" s="15">
        <v>31</v>
      </c>
      <c r="H134" s="15">
        <v>9</v>
      </c>
      <c r="I134" s="15">
        <v>0</v>
      </c>
      <c r="J134" s="15">
        <f>(G134-H134-I134)</f>
        <v>22</v>
      </c>
      <c r="K134" s="47">
        <v>0</v>
      </c>
      <c r="L134" s="48">
        <v>22</v>
      </c>
      <c r="M134" s="49">
        <v>0</v>
      </c>
      <c r="N134" s="50">
        <v>0</v>
      </c>
      <c r="O134" s="51">
        <v>0</v>
      </c>
      <c r="P134" s="51">
        <v>0</v>
      </c>
      <c r="Q134" s="51">
        <v>0</v>
      </c>
      <c r="R134" s="51">
        <v>0</v>
      </c>
      <c r="S134" s="53">
        <f>J134-K134-L134-M134-N134-O134-P134-Q134</f>
        <v>0</v>
      </c>
      <c r="T134" s="69"/>
    </row>
    <row r="135" spans="14:20" ht="18" customHeight="1" thickBot="1">
      <c r="N135" s="56"/>
      <c r="O135" s="52"/>
      <c r="P135" s="52"/>
      <c r="Q135" s="52"/>
      <c r="R135" s="52"/>
      <c r="S135" s="24"/>
      <c r="T135" s="24"/>
    </row>
    <row r="136" spans="3:20" ht="15.75" customHeight="1" thickBot="1">
      <c r="C136" s="237" t="s">
        <v>218</v>
      </c>
      <c r="D136" s="238"/>
      <c r="E136" s="238"/>
      <c r="F136" s="238"/>
      <c r="G136" s="238"/>
      <c r="H136" s="238"/>
      <c r="I136" s="238"/>
      <c r="J136" s="238"/>
      <c r="K136" s="238"/>
      <c r="L136" s="238"/>
      <c r="M136" s="239"/>
      <c r="N136" s="239"/>
      <c r="O136" s="239"/>
      <c r="P136" s="239"/>
      <c r="Q136" s="239"/>
      <c r="R136" s="239"/>
      <c r="S136" s="240"/>
      <c r="T136" s="165"/>
    </row>
    <row r="137" spans="3:20" ht="15">
      <c r="C137" s="42"/>
      <c r="D137" s="4"/>
      <c r="E137" s="4"/>
      <c r="F137" s="4"/>
      <c r="G137" s="4"/>
      <c r="H137" s="4"/>
      <c r="I137" s="4"/>
      <c r="J137" s="4"/>
      <c r="K137" s="60"/>
      <c r="L137" s="4"/>
      <c r="N137" s="56"/>
      <c r="O137" s="52"/>
      <c r="P137" s="52"/>
      <c r="Q137" s="52"/>
      <c r="R137" s="52"/>
      <c r="S137" s="24"/>
      <c r="T137" s="24"/>
    </row>
    <row r="138" spans="1:20" ht="84">
      <c r="A138" s="50" t="s">
        <v>197</v>
      </c>
      <c r="B138" s="15" t="s">
        <v>198</v>
      </c>
      <c r="C138" s="155" t="s">
        <v>0</v>
      </c>
      <c r="D138" s="155" t="s">
        <v>1</v>
      </c>
      <c r="E138" s="156" t="s">
        <v>304</v>
      </c>
      <c r="F138" s="156" t="s">
        <v>305</v>
      </c>
      <c r="G138" s="156" t="s">
        <v>306</v>
      </c>
      <c r="H138" s="156" t="s">
        <v>307</v>
      </c>
      <c r="I138" s="156" t="s">
        <v>308</v>
      </c>
      <c r="J138" s="157" t="s">
        <v>309</v>
      </c>
      <c r="K138" s="158" t="s">
        <v>310</v>
      </c>
      <c r="L138" s="159" t="s">
        <v>199</v>
      </c>
      <c r="M138" s="160" t="s">
        <v>311</v>
      </c>
      <c r="N138" s="161" t="s">
        <v>312</v>
      </c>
      <c r="O138" s="161" t="s">
        <v>263</v>
      </c>
      <c r="P138" s="161" t="s">
        <v>313</v>
      </c>
      <c r="Q138" s="161" t="s">
        <v>314</v>
      </c>
      <c r="R138" s="161" t="s">
        <v>315</v>
      </c>
      <c r="S138" s="161"/>
      <c r="T138" s="162"/>
    </row>
    <row r="139" spans="3:20" ht="15">
      <c r="C139" s="42"/>
      <c r="D139" s="4"/>
      <c r="E139" s="4"/>
      <c r="F139" s="4"/>
      <c r="G139" s="4"/>
      <c r="H139" s="4"/>
      <c r="I139" s="4"/>
      <c r="J139" s="4"/>
      <c r="K139" s="60"/>
      <c r="L139" s="4"/>
      <c r="N139" s="56"/>
      <c r="O139" s="52"/>
      <c r="P139" s="52"/>
      <c r="Q139" s="52"/>
      <c r="R139" s="52"/>
      <c r="S139" s="24"/>
      <c r="T139" s="24"/>
    </row>
    <row r="140" spans="1:20" ht="15">
      <c r="A140" s="50">
        <v>38</v>
      </c>
      <c r="B140" s="15">
        <v>18</v>
      </c>
      <c r="C140" s="14" t="s">
        <v>78</v>
      </c>
      <c r="D140" s="14" t="s">
        <v>84</v>
      </c>
      <c r="E140" s="13">
        <v>190</v>
      </c>
      <c r="F140" s="15" t="s">
        <v>89</v>
      </c>
      <c r="G140" s="15">
        <v>31</v>
      </c>
      <c r="H140" s="15">
        <v>9</v>
      </c>
      <c r="I140" s="15">
        <v>0</v>
      </c>
      <c r="J140" s="15">
        <f>(G140-H140-I140)</f>
        <v>22</v>
      </c>
      <c r="K140" s="47">
        <v>22</v>
      </c>
      <c r="L140" s="48">
        <v>0</v>
      </c>
      <c r="M140" s="49">
        <v>0</v>
      </c>
      <c r="N140" s="50">
        <v>0</v>
      </c>
      <c r="O140" s="51">
        <v>0</v>
      </c>
      <c r="P140" s="51">
        <v>0</v>
      </c>
      <c r="Q140" s="51">
        <v>0</v>
      </c>
      <c r="R140" s="51">
        <v>0</v>
      </c>
      <c r="S140" s="53">
        <f>J140-K140-L140-M140-N140-O140-P140-Q140</f>
        <v>0</v>
      </c>
      <c r="T140" s="69"/>
    </row>
    <row r="141" spans="1:20" ht="15">
      <c r="A141" s="50">
        <v>39</v>
      </c>
      <c r="B141" s="15">
        <v>19</v>
      </c>
      <c r="C141" s="14" t="s">
        <v>129</v>
      </c>
      <c r="D141" s="14" t="s">
        <v>130</v>
      </c>
      <c r="E141" s="13">
        <v>72</v>
      </c>
      <c r="F141" s="15" t="s">
        <v>89</v>
      </c>
      <c r="G141" s="15">
        <v>31</v>
      </c>
      <c r="H141" s="15">
        <v>9</v>
      </c>
      <c r="I141" s="15">
        <v>0</v>
      </c>
      <c r="J141" s="15">
        <f>(G141-H141-I141)</f>
        <v>22</v>
      </c>
      <c r="K141" s="47">
        <v>22</v>
      </c>
      <c r="L141" s="48">
        <v>0</v>
      </c>
      <c r="M141" s="49">
        <v>0</v>
      </c>
      <c r="N141" s="50">
        <v>0</v>
      </c>
      <c r="O141" s="51">
        <v>0</v>
      </c>
      <c r="P141" s="51">
        <v>0</v>
      </c>
      <c r="Q141" s="51">
        <v>0</v>
      </c>
      <c r="R141" s="51">
        <v>0</v>
      </c>
      <c r="S141" s="53">
        <f>J141-K141-L141-M141-N141-O141-P141-Q141</f>
        <v>0</v>
      </c>
      <c r="T141" s="69"/>
    </row>
    <row r="142" spans="1:20" ht="15.75" customHeight="1">
      <c r="A142" s="50">
        <v>40</v>
      </c>
      <c r="B142" s="15">
        <v>20</v>
      </c>
      <c r="C142" s="14" t="s">
        <v>137</v>
      </c>
      <c r="D142" s="14" t="s">
        <v>138</v>
      </c>
      <c r="E142" s="13">
        <v>58</v>
      </c>
      <c r="F142" s="15" t="s">
        <v>35</v>
      </c>
      <c r="G142" s="15">
        <v>31</v>
      </c>
      <c r="H142" s="15">
        <v>9</v>
      </c>
      <c r="I142" s="15">
        <v>0</v>
      </c>
      <c r="J142" s="15">
        <f>(G142-H142-I142)</f>
        <v>22</v>
      </c>
      <c r="K142" s="47">
        <v>20</v>
      </c>
      <c r="L142" s="48">
        <v>2</v>
      </c>
      <c r="M142" s="49">
        <v>0</v>
      </c>
      <c r="N142" s="50">
        <v>0</v>
      </c>
      <c r="O142" s="51">
        <v>0</v>
      </c>
      <c r="P142" s="51">
        <v>0</v>
      </c>
      <c r="Q142" s="51">
        <v>0</v>
      </c>
      <c r="R142" s="51">
        <v>0</v>
      </c>
      <c r="S142" s="53">
        <f>J142-K142-L142-M142-N142-O142-P142-Q142</f>
        <v>0</v>
      </c>
      <c r="T142" s="69"/>
    </row>
    <row r="143" spans="2:20" ht="15.75" thickBot="1">
      <c r="B143" s="8"/>
      <c r="C143" s="7"/>
      <c r="D143" s="7"/>
      <c r="E143" s="6"/>
      <c r="F143" s="8"/>
      <c r="G143" s="8"/>
      <c r="H143" s="8"/>
      <c r="I143" s="8"/>
      <c r="J143" s="8"/>
      <c r="K143" s="54"/>
      <c r="L143" s="45"/>
      <c r="M143" s="55"/>
      <c r="N143" s="56"/>
      <c r="O143" s="52"/>
      <c r="P143" s="52"/>
      <c r="Q143" s="52"/>
      <c r="R143" s="52"/>
      <c r="S143" s="24"/>
      <c r="T143" s="24"/>
    </row>
    <row r="144" spans="3:20" ht="15.75" thickBot="1">
      <c r="C144" s="237" t="s">
        <v>219</v>
      </c>
      <c r="D144" s="238"/>
      <c r="E144" s="238"/>
      <c r="F144" s="238"/>
      <c r="G144" s="238"/>
      <c r="H144" s="238"/>
      <c r="I144" s="238"/>
      <c r="J144" s="238"/>
      <c r="K144" s="238"/>
      <c r="L144" s="238"/>
      <c r="M144" s="239"/>
      <c r="N144" s="239"/>
      <c r="O144" s="239"/>
      <c r="P144" s="239"/>
      <c r="Q144" s="239"/>
      <c r="R144" s="239"/>
      <c r="S144" s="240"/>
      <c r="T144" s="165"/>
    </row>
    <row r="145" spans="3:20" ht="15">
      <c r="C145" s="42"/>
      <c r="D145" s="4"/>
      <c r="E145" s="4"/>
      <c r="F145" s="4"/>
      <c r="G145" s="4"/>
      <c r="H145" s="4"/>
      <c r="I145" s="4"/>
      <c r="J145" s="4"/>
      <c r="K145" s="60"/>
      <c r="L145" s="4"/>
      <c r="N145" s="56"/>
      <c r="O145" s="52"/>
      <c r="P145" s="52"/>
      <c r="Q145" s="52"/>
      <c r="R145" s="52"/>
      <c r="S145" s="24"/>
      <c r="T145" s="24"/>
    </row>
    <row r="146" spans="1:20" ht="84">
      <c r="A146" s="50" t="s">
        <v>197</v>
      </c>
      <c r="B146" s="15" t="s">
        <v>198</v>
      </c>
      <c r="C146" s="155" t="s">
        <v>0</v>
      </c>
      <c r="D146" s="155" t="s">
        <v>1</v>
      </c>
      <c r="E146" s="156" t="s">
        <v>304</v>
      </c>
      <c r="F146" s="156" t="s">
        <v>305</v>
      </c>
      <c r="G146" s="156" t="s">
        <v>306</v>
      </c>
      <c r="H146" s="156" t="s">
        <v>307</v>
      </c>
      <c r="I146" s="156" t="s">
        <v>308</v>
      </c>
      <c r="J146" s="157" t="s">
        <v>309</v>
      </c>
      <c r="K146" s="158" t="s">
        <v>310</v>
      </c>
      <c r="L146" s="159" t="s">
        <v>199</v>
      </c>
      <c r="M146" s="160" t="s">
        <v>311</v>
      </c>
      <c r="N146" s="161" t="s">
        <v>312</v>
      </c>
      <c r="O146" s="161" t="s">
        <v>263</v>
      </c>
      <c r="P146" s="161" t="s">
        <v>313</v>
      </c>
      <c r="Q146" s="161" t="s">
        <v>314</v>
      </c>
      <c r="R146" s="161" t="s">
        <v>315</v>
      </c>
      <c r="S146" s="161"/>
      <c r="T146" s="162"/>
    </row>
    <row r="147" spans="3:20" ht="15">
      <c r="C147" s="42"/>
      <c r="D147" s="4"/>
      <c r="E147" s="4"/>
      <c r="F147" s="4"/>
      <c r="G147" s="4"/>
      <c r="H147" s="4"/>
      <c r="I147" s="4"/>
      <c r="J147" s="4"/>
      <c r="K147" s="60"/>
      <c r="L147" s="4"/>
      <c r="N147" s="56"/>
      <c r="O147" s="52"/>
      <c r="P147" s="52"/>
      <c r="Q147" s="52"/>
      <c r="R147" s="52"/>
      <c r="S147" s="24"/>
      <c r="T147" s="24"/>
    </row>
    <row r="148" spans="1:20" ht="15">
      <c r="A148" s="50">
        <v>41</v>
      </c>
      <c r="B148" s="15">
        <v>21</v>
      </c>
      <c r="C148" s="14" t="s">
        <v>185</v>
      </c>
      <c r="D148" s="14" t="s">
        <v>74</v>
      </c>
      <c r="E148" s="13">
        <v>2047</v>
      </c>
      <c r="F148" s="15" t="s">
        <v>329</v>
      </c>
      <c r="G148" s="15">
        <v>31</v>
      </c>
      <c r="H148" s="15">
        <v>9</v>
      </c>
      <c r="I148" s="15">
        <v>0</v>
      </c>
      <c r="J148" s="15">
        <f>(G148-H148-I148)</f>
        <v>22</v>
      </c>
      <c r="K148" s="47">
        <v>18</v>
      </c>
      <c r="L148" s="48">
        <v>1</v>
      </c>
      <c r="M148" s="49">
        <v>0</v>
      </c>
      <c r="N148" s="50">
        <v>0</v>
      </c>
      <c r="O148" s="51">
        <v>3</v>
      </c>
      <c r="P148" s="51">
        <v>0</v>
      </c>
      <c r="Q148" s="51">
        <v>0</v>
      </c>
      <c r="R148" s="51">
        <v>0</v>
      </c>
      <c r="S148" s="53">
        <f>J148-K148-L148-M148-N148-O148-P148-Q148</f>
        <v>0</v>
      </c>
      <c r="T148" s="69"/>
    </row>
    <row r="149" spans="2:20" ht="15.75" thickBot="1">
      <c r="B149" s="8"/>
      <c r="C149" s="7"/>
      <c r="D149" s="7"/>
      <c r="E149" s="6"/>
      <c r="F149" s="8"/>
      <c r="G149" s="8"/>
      <c r="H149" s="8"/>
      <c r="I149" s="8"/>
      <c r="J149" s="8"/>
      <c r="K149" s="54"/>
      <c r="L149" s="45"/>
      <c r="M149" s="55"/>
      <c r="N149" s="56"/>
      <c r="O149" s="52"/>
      <c r="P149" s="52"/>
      <c r="Q149" s="52"/>
      <c r="R149" s="52"/>
      <c r="S149" s="24"/>
      <c r="T149" s="24"/>
    </row>
    <row r="150" spans="2:20" ht="15.75" thickBot="1">
      <c r="B150" s="42"/>
      <c r="C150" s="237" t="s">
        <v>220</v>
      </c>
      <c r="D150" s="238"/>
      <c r="E150" s="238"/>
      <c r="F150" s="238"/>
      <c r="G150" s="238"/>
      <c r="H150" s="238"/>
      <c r="I150" s="238"/>
      <c r="J150" s="238"/>
      <c r="K150" s="238"/>
      <c r="L150" s="238"/>
      <c r="M150" s="239"/>
      <c r="N150" s="239"/>
      <c r="O150" s="239"/>
      <c r="P150" s="239"/>
      <c r="Q150" s="239"/>
      <c r="R150" s="239"/>
      <c r="S150" s="240"/>
      <c r="T150" s="165"/>
    </row>
    <row r="151" spans="2:20" ht="15">
      <c r="B151" s="42"/>
      <c r="C151" s="4"/>
      <c r="D151" s="4"/>
      <c r="E151" s="4"/>
      <c r="F151" s="4"/>
      <c r="G151" s="4"/>
      <c r="H151" s="4"/>
      <c r="I151" s="4"/>
      <c r="J151" s="4"/>
      <c r="K151" s="60"/>
      <c r="L151" s="4"/>
      <c r="M151" s="55"/>
      <c r="N151" s="56"/>
      <c r="O151" s="52"/>
      <c r="P151" s="52"/>
      <c r="Q151" s="52"/>
      <c r="R151" s="52"/>
      <c r="S151" s="24"/>
      <c r="T151" s="24"/>
    </row>
    <row r="152" spans="1:20" ht="84">
      <c r="A152" s="50" t="s">
        <v>197</v>
      </c>
      <c r="B152" s="15" t="s">
        <v>198</v>
      </c>
      <c r="C152" s="155" t="s">
        <v>0</v>
      </c>
      <c r="D152" s="155" t="s">
        <v>1</v>
      </c>
      <c r="E152" s="156" t="s">
        <v>304</v>
      </c>
      <c r="F152" s="156" t="s">
        <v>305</v>
      </c>
      <c r="G152" s="156" t="s">
        <v>306</v>
      </c>
      <c r="H152" s="156" t="s">
        <v>307</v>
      </c>
      <c r="I152" s="156" t="s">
        <v>308</v>
      </c>
      <c r="J152" s="157" t="s">
        <v>309</v>
      </c>
      <c r="K152" s="158" t="s">
        <v>310</v>
      </c>
      <c r="L152" s="159" t="s">
        <v>199</v>
      </c>
      <c r="M152" s="160" t="s">
        <v>311</v>
      </c>
      <c r="N152" s="161" t="s">
        <v>312</v>
      </c>
      <c r="O152" s="161" t="s">
        <v>263</v>
      </c>
      <c r="P152" s="161" t="s">
        <v>313</v>
      </c>
      <c r="Q152" s="161" t="s">
        <v>314</v>
      </c>
      <c r="R152" s="161" t="s">
        <v>315</v>
      </c>
      <c r="S152" s="161"/>
      <c r="T152" s="162"/>
    </row>
    <row r="153" spans="2:20" ht="15">
      <c r="B153" s="42"/>
      <c r="C153" s="222" t="s">
        <v>331</v>
      </c>
      <c r="D153" s="4"/>
      <c r="E153" s="4"/>
      <c r="F153" s="4"/>
      <c r="G153" s="4"/>
      <c r="H153" s="4"/>
      <c r="I153" s="4"/>
      <c r="J153" s="4"/>
      <c r="K153" s="60"/>
      <c r="L153" s="4"/>
      <c r="M153" s="55"/>
      <c r="N153" s="56"/>
      <c r="O153" s="52"/>
      <c r="P153" s="52"/>
      <c r="Q153" s="52"/>
      <c r="R153" s="52"/>
      <c r="S153" s="24"/>
      <c r="T153" s="24"/>
    </row>
    <row r="154" spans="1:20" ht="15">
      <c r="A154" s="50">
        <v>42</v>
      </c>
      <c r="B154" s="15">
        <v>22</v>
      </c>
      <c r="C154" s="14" t="s">
        <v>60</v>
      </c>
      <c r="D154" s="14" t="s">
        <v>19</v>
      </c>
      <c r="E154" s="13">
        <v>562</v>
      </c>
      <c r="F154" s="15" t="s">
        <v>30</v>
      </c>
      <c r="G154" s="15">
        <v>31</v>
      </c>
      <c r="H154" s="15">
        <v>9</v>
      </c>
      <c r="I154" s="15">
        <v>0</v>
      </c>
      <c r="J154" s="15">
        <f>(G154-H154-I154)</f>
        <v>22</v>
      </c>
      <c r="K154" s="47">
        <v>22</v>
      </c>
      <c r="L154" s="48">
        <v>0</v>
      </c>
      <c r="M154" s="49">
        <v>0</v>
      </c>
      <c r="N154" s="50">
        <v>0</v>
      </c>
      <c r="O154" s="51">
        <v>0</v>
      </c>
      <c r="P154" s="51">
        <v>0</v>
      </c>
      <c r="Q154" s="51">
        <v>0</v>
      </c>
      <c r="R154" s="51">
        <v>0</v>
      </c>
      <c r="S154" s="53">
        <f>J154-K154-L154-M154-N154-O154-P154-Q154</f>
        <v>0</v>
      </c>
      <c r="T154" s="69"/>
    </row>
    <row r="155" spans="2:20" ht="15.75">
      <c r="B155" s="61"/>
      <c r="C155" s="62"/>
      <c r="D155" s="62"/>
      <c r="E155" s="6"/>
      <c r="F155" s="8"/>
      <c r="G155" s="8"/>
      <c r="H155" s="8"/>
      <c r="I155" s="8"/>
      <c r="J155" s="8"/>
      <c r="K155" s="80"/>
      <c r="L155" s="45"/>
      <c r="M155" s="55"/>
      <c r="N155" s="56"/>
      <c r="O155" s="63"/>
      <c r="P155" s="63"/>
      <c r="Q155" s="63"/>
      <c r="R155" s="63"/>
      <c r="S155" s="24"/>
      <c r="T155" s="24"/>
    </row>
    <row r="156" spans="1:20" ht="84">
      <c r="A156" s="50" t="s">
        <v>197</v>
      </c>
      <c r="B156" s="15" t="s">
        <v>198</v>
      </c>
      <c r="C156" s="155" t="s">
        <v>0</v>
      </c>
      <c r="D156" s="155" t="s">
        <v>1</v>
      </c>
      <c r="E156" s="156" t="s">
        <v>304</v>
      </c>
      <c r="F156" s="156" t="s">
        <v>305</v>
      </c>
      <c r="G156" s="156" t="s">
        <v>306</v>
      </c>
      <c r="H156" s="156" t="s">
        <v>307</v>
      </c>
      <c r="I156" s="156" t="s">
        <v>308</v>
      </c>
      <c r="J156" s="157" t="s">
        <v>309</v>
      </c>
      <c r="K156" s="158" t="s">
        <v>310</v>
      </c>
      <c r="L156" s="159" t="s">
        <v>199</v>
      </c>
      <c r="M156" s="160" t="s">
        <v>311</v>
      </c>
      <c r="N156" s="161" t="s">
        <v>312</v>
      </c>
      <c r="O156" s="161" t="s">
        <v>263</v>
      </c>
      <c r="P156" s="161" t="s">
        <v>313</v>
      </c>
      <c r="Q156" s="161" t="s">
        <v>314</v>
      </c>
      <c r="R156" s="161" t="s">
        <v>315</v>
      </c>
      <c r="S156" s="161"/>
      <c r="T156" s="162"/>
    </row>
    <row r="157" spans="2:20" ht="15">
      <c r="B157" s="8"/>
      <c r="C157" s="7"/>
      <c r="D157" s="7"/>
      <c r="E157" s="6"/>
      <c r="F157" s="8"/>
      <c r="G157" s="8"/>
      <c r="H157" s="8"/>
      <c r="I157" s="8"/>
      <c r="J157" s="8"/>
      <c r="K157" s="54"/>
      <c r="L157" s="45"/>
      <c r="M157" s="55"/>
      <c r="N157" s="56"/>
      <c r="O157" s="52"/>
      <c r="P157" s="52"/>
      <c r="Q157" s="52"/>
      <c r="R157" s="52"/>
      <c r="S157" s="24"/>
      <c r="T157" s="24"/>
    </row>
    <row r="158" spans="1:20" ht="15">
      <c r="A158" s="50">
        <v>43</v>
      </c>
      <c r="B158" s="15">
        <v>23</v>
      </c>
      <c r="C158" s="14" t="s">
        <v>78</v>
      </c>
      <c r="D158" s="14" t="s">
        <v>86</v>
      </c>
      <c r="E158" s="13">
        <v>83</v>
      </c>
      <c r="F158" s="15" t="s">
        <v>316</v>
      </c>
      <c r="G158" s="15">
        <v>31</v>
      </c>
      <c r="H158" s="15">
        <v>9</v>
      </c>
      <c r="I158" s="15">
        <v>0</v>
      </c>
      <c r="J158" s="15">
        <f>(G158-H158-I158)</f>
        <v>22</v>
      </c>
      <c r="K158" s="47">
        <v>19</v>
      </c>
      <c r="L158" s="48">
        <v>3</v>
      </c>
      <c r="M158" s="49">
        <v>0</v>
      </c>
      <c r="N158" s="50">
        <v>0</v>
      </c>
      <c r="O158" s="51">
        <v>0</v>
      </c>
      <c r="P158" s="51">
        <v>0</v>
      </c>
      <c r="Q158" s="51">
        <v>0</v>
      </c>
      <c r="R158" s="51">
        <v>0</v>
      </c>
      <c r="S158" s="53">
        <f>J158-K158-L158-M158-N158-O158-P158-Q158</f>
        <v>0</v>
      </c>
      <c r="T158" s="69"/>
    </row>
    <row r="159" spans="1:20" ht="15">
      <c r="A159" s="50">
        <v>44</v>
      </c>
      <c r="B159" s="15">
        <v>24</v>
      </c>
      <c r="C159" s="14" t="s">
        <v>189</v>
      </c>
      <c r="D159" s="14" t="s">
        <v>190</v>
      </c>
      <c r="E159" s="13">
        <v>91</v>
      </c>
      <c r="F159" s="15" t="s">
        <v>5</v>
      </c>
      <c r="G159" s="15">
        <v>31</v>
      </c>
      <c r="H159" s="15">
        <v>9</v>
      </c>
      <c r="I159" s="15">
        <v>0</v>
      </c>
      <c r="J159" s="15">
        <f>(G159-H159-I159)</f>
        <v>22</v>
      </c>
      <c r="K159" s="47">
        <v>19</v>
      </c>
      <c r="L159" s="48">
        <v>0</v>
      </c>
      <c r="M159" s="49">
        <v>3</v>
      </c>
      <c r="N159" s="50">
        <v>0</v>
      </c>
      <c r="O159" s="51">
        <v>0</v>
      </c>
      <c r="P159" s="51">
        <v>0</v>
      </c>
      <c r="Q159" s="51">
        <v>0</v>
      </c>
      <c r="R159" s="51">
        <v>0</v>
      </c>
      <c r="S159" s="53">
        <f>J159-K159-L159-M159-N159-O159-P159-Q159</f>
        <v>0</v>
      </c>
      <c r="T159" s="69"/>
    </row>
    <row r="160" spans="1:20" ht="15">
      <c r="A160" s="50">
        <v>45</v>
      </c>
      <c r="B160" s="15">
        <v>25</v>
      </c>
      <c r="C160" s="14" t="s">
        <v>142</v>
      </c>
      <c r="D160" s="14" t="s">
        <v>9</v>
      </c>
      <c r="E160" s="13">
        <v>129</v>
      </c>
      <c r="F160" s="15" t="s">
        <v>144</v>
      </c>
      <c r="G160" s="15">
        <v>31</v>
      </c>
      <c r="H160" s="15">
        <v>9</v>
      </c>
      <c r="I160" s="15">
        <v>0</v>
      </c>
      <c r="J160" s="15">
        <f>(G160-H160-I160)</f>
        <v>22</v>
      </c>
      <c r="K160" s="47">
        <v>19</v>
      </c>
      <c r="L160" s="48">
        <v>2</v>
      </c>
      <c r="M160" s="49">
        <v>1</v>
      </c>
      <c r="N160" s="50">
        <v>0</v>
      </c>
      <c r="O160" s="51">
        <v>0</v>
      </c>
      <c r="P160" s="51">
        <v>0</v>
      </c>
      <c r="Q160" s="51">
        <v>0</v>
      </c>
      <c r="R160" s="51">
        <v>0</v>
      </c>
      <c r="S160" s="53">
        <f>J160-K160-L160-M160-N160-O160-P160-Q160</f>
        <v>0</v>
      </c>
      <c r="T160" s="69"/>
    </row>
    <row r="161" spans="1:20" ht="15">
      <c r="A161" s="50">
        <v>46</v>
      </c>
      <c r="B161" s="15">
        <v>26</v>
      </c>
      <c r="C161" s="14" t="s">
        <v>78</v>
      </c>
      <c r="D161" s="14" t="s">
        <v>85</v>
      </c>
      <c r="E161" s="13">
        <v>149</v>
      </c>
      <c r="F161" s="15" t="s">
        <v>144</v>
      </c>
      <c r="G161" s="15">
        <v>31</v>
      </c>
      <c r="H161" s="15">
        <v>9</v>
      </c>
      <c r="I161" s="15">
        <v>0</v>
      </c>
      <c r="J161" s="15">
        <f>(G161-H161-I161)</f>
        <v>22</v>
      </c>
      <c r="K161" s="47">
        <v>18</v>
      </c>
      <c r="L161" s="48">
        <v>0</v>
      </c>
      <c r="M161" s="49">
        <v>4</v>
      </c>
      <c r="N161" s="50">
        <v>0</v>
      </c>
      <c r="O161" s="51">
        <v>0</v>
      </c>
      <c r="P161" s="51">
        <v>0</v>
      </c>
      <c r="Q161" s="51">
        <v>0</v>
      </c>
      <c r="R161" s="51">
        <v>0</v>
      </c>
      <c r="S161" s="53">
        <f>J161-K161-L161-M161-N161-O161-P161-Q161</f>
        <v>0</v>
      </c>
      <c r="T161" s="69"/>
    </row>
    <row r="162" spans="1:20" ht="15">
      <c r="A162" s="50">
        <v>47</v>
      </c>
      <c r="B162" s="15">
        <v>27</v>
      </c>
      <c r="C162" s="14" t="s">
        <v>154</v>
      </c>
      <c r="D162" s="14" t="s">
        <v>117</v>
      </c>
      <c r="E162" s="13">
        <v>101</v>
      </c>
      <c r="F162" s="15" t="s">
        <v>144</v>
      </c>
      <c r="G162" s="15">
        <v>31</v>
      </c>
      <c r="H162" s="15">
        <v>9</v>
      </c>
      <c r="I162" s="15">
        <v>0</v>
      </c>
      <c r="J162" s="15">
        <f>(G162-H162-I162)</f>
        <v>22</v>
      </c>
      <c r="K162" s="47">
        <v>17</v>
      </c>
      <c r="L162" s="48">
        <v>5</v>
      </c>
      <c r="M162" s="49">
        <v>0</v>
      </c>
      <c r="N162" s="50">
        <v>0</v>
      </c>
      <c r="O162" s="51">
        <v>0</v>
      </c>
      <c r="P162" s="51">
        <v>0</v>
      </c>
      <c r="Q162" s="51">
        <v>0</v>
      </c>
      <c r="R162" s="51">
        <v>0</v>
      </c>
      <c r="S162" s="53">
        <f>J162-K162-L162-M162-N162-O162-P162-Q162</f>
        <v>0</v>
      </c>
      <c r="T162" s="69"/>
    </row>
    <row r="163" spans="2:20" ht="15">
      <c r="B163" s="8"/>
      <c r="C163" s="7"/>
      <c r="D163" s="7"/>
      <c r="E163" s="6"/>
      <c r="F163" s="8"/>
      <c r="G163" s="8"/>
      <c r="H163" s="8"/>
      <c r="I163" s="8"/>
      <c r="J163" s="8"/>
      <c r="K163" s="54"/>
      <c r="L163" s="45"/>
      <c r="M163" s="55"/>
      <c r="N163" s="56"/>
      <c r="O163" s="52"/>
      <c r="P163" s="52"/>
      <c r="Q163" s="52"/>
      <c r="R163" s="52"/>
      <c r="S163" s="24"/>
      <c r="T163" s="24"/>
    </row>
    <row r="164" spans="2:20" ht="15.75" thickBot="1">
      <c r="B164" s="8"/>
      <c r="C164" s="7"/>
      <c r="D164" s="7"/>
      <c r="E164" s="6"/>
      <c r="F164" s="8"/>
      <c r="G164" s="8"/>
      <c r="H164" s="8"/>
      <c r="I164" s="8"/>
      <c r="J164" s="8"/>
      <c r="K164" s="54"/>
      <c r="L164" s="45"/>
      <c r="M164" s="55"/>
      <c r="N164" s="56"/>
      <c r="O164" s="52"/>
      <c r="P164" s="52"/>
      <c r="Q164" s="52"/>
      <c r="R164" s="52"/>
      <c r="S164" s="24"/>
      <c r="T164" s="24"/>
    </row>
    <row r="165" spans="2:20" ht="15.75" thickBot="1">
      <c r="B165" s="8"/>
      <c r="C165" s="237" t="s">
        <v>221</v>
      </c>
      <c r="D165" s="238"/>
      <c r="E165" s="238"/>
      <c r="F165" s="238"/>
      <c r="G165" s="238"/>
      <c r="H165" s="238"/>
      <c r="I165" s="238"/>
      <c r="J165" s="238"/>
      <c r="K165" s="238"/>
      <c r="L165" s="238"/>
      <c r="M165" s="239"/>
      <c r="N165" s="239"/>
      <c r="O165" s="239"/>
      <c r="P165" s="239"/>
      <c r="Q165" s="239"/>
      <c r="R165" s="239"/>
      <c r="S165" s="240"/>
      <c r="T165" s="165"/>
    </row>
    <row r="166" spans="2:20" ht="15">
      <c r="B166" s="4"/>
      <c r="C166" s="4"/>
      <c r="D166" s="4"/>
      <c r="E166" s="4"/>
      <c r="F166" s="4"/>
      <c r="G166" s="4"/>
      <c r="H166" s="4"/>
      <c r="I166" s="4"/>
      <c r="J166" s="4"/>
      <c r="K166" s="60"/>
      <c r="L166" s="4"/>
      <c r="M166" s="55"/>
      <c r="N166" s="56"/>
      <c r="O166" s="52"/>
      <c r="P166" s="52"/>
      <c r="Q166" s="52"/>
      <c r="R166" s="52"/>
      <c r="S166" s="24"/>
      <c r="T166" s="24"/>
    </row>
    <row r="167" spans="1:25" s="81" customFormat="1" ht="84">
      <c r="A167" s="50" t="s">
        <v>197</v>
      </c>
      <c r="B167" s="15" t="s">
        <v>198</v>
      </c>
      <c r="C167" s="155" t="s">
        <v>0</v>
      </c>
      <c r="D167" s="155" t="s">
        <v>1</v>
      </c>
      <c r="E167" s="156" t="s">
        <v>304</v>
      </c>
      <c r="F167" s="156" t="s">
        <v>305</v>
      </c>
      <c r="G167" s="156" t="s">
        <v>306</v>
      </c>
      <c r="H167" s="156" t="s">
        <v>307</v>
      </c>
      <c r="I167" s="156" t="s">
        <v>308</v>
      </c>
      <c r="J167" s="157" t="s">
        <v>309</v>
      </c>
      <c r="K167" s="158" t="s">
        <v>310</v>
      </c>
      <c r="L167" s="159" t="s">
        <v>199</v>
      </c>
      <c r="M167" s="160" t="s">
        <v>311</v>
      </c>
      <c r="N167" s="161" t="s">
        <v>312</v>
      </c>
      <c r="O167" s="161" t="s">
        <v>263</v>
      </c>
      <c r="P167" s="161" t="s">
        <v>313</v>
      </c>
      <c r="Q167" s="161" t="s">
        <v>314</v>
      </c>
      <c r="R167" s="161" t="s">
        <v>315</v>
      </c>
      <c r="S167" s="161"/>
      <c r="T167" s="162"/>
      <c r="U167" s="76"/>
      <c r="V167" s="19"/>
      <c r="W167" s="19"/>
      <c r="X167" s="19"/>
      <c r="Y167" s="19"/>
    </row>
    <row r="168" spans="2:20" ht="15">
      <c r="B168" s="8"/>
      <c r="C168" s="7"/>
      <c r="D168" s="7"/>
      <c r="E168" s="6"/>
      <c r="F168" s="8"/>
      <c r="G168" s="8"/>
      <c r="H168" s="8"/>
      <c r="I168" s="8"/>
      <c r="J168" s="8"/>
      <c r="K168" s="54"/>
      <c r="L168" s="45"/>
      <c r="M168" s="55"/>
      <c r="N168" s="56"/>
      <c r="O168" s="52"/>
      <c r="P168" s="52"/>
      <c r="Q168" s="52"/>
      <c r="R168" s="52"/>
      <c r="S168" s="24"/>
      <c r="T168" s="24"/>
    </row>
    <row r="169" spans="1:20" ht="15">
      <c r="A169" s="50">
        <v>48</v>
      </c>
      <c r="B169" s="15">
        <v>28</v>
      </c>
      <c r="C169" s="14" t="s">
        <v>36</v>
      </c>
      <c r="D169" s="14" t="s">
        <v>37</v>
      </c>
      <c r="E169" s="13">
        <v>132</v>
      </c>
      <c r="F169" s="15" t="s">
        <v>316</v>
      </c>
      <c r="G169" s="15">
        <v>31</v>
      </c>
      <c r="H169" s="15">
        <v>9</v>
      </c>
      <c r="I169" s="15">
        <v>0</v>
      </c>
      <c r="J169" s="15">
        <f>(G169-H169-I169)</f>
        <v>22</v>
      </c>
      <c r="K169" s="47">
        <v>12</v>
      </c>
      <c r="L169" s="48">
        <v>8</v>
      </c>
      <c r="M169" s="49">
        <v>0</v>
      </c>
      <c r="N169" s="50">
        <v>2</v>
      </c>
      <c r="O169" s="51">
        <v>0</v>
      </c>
      <c r="P169" s="51">
        <v>0</v>
      </c>
      <c r="Q169" s="51">
        <v>0</v>
      </c>
      <c r="R169" s="51">
        <v>0</v>
      </c>
      <c r="S169" s="53">
        <f>J169-K169-L169-M169-N169-O169-P169-Q169</f>
        <v>0</v>
      </c>
      <c r="T169" s="69"/>
    </row>
    <row r="170" spans="2:20" ht="15.75" thickBot="1">
      <c r="B170" s="8"/>
      <c r="C170" s="7"/>
      <c r="D170" s="7"/>
      <c r="E170" s="6"/>
      <c r="F170" s="8"/>
      <c r="G170" s="8"/>
      <c r="H170" s="8"/>
      <c r="I170" s="8"/>
      <c r="J170" s="8"/>
      <c r="K170" s="54"/>
      <c r="L170" s="45"/>
      <c r="M170" s="55"/>
      <c r="N170" s="56"/>
      <c r="O170" s="52"/>
      <c r="P170" s="52"/>
      <c r="Q170" s="52"/>
      <c r="R170" s="52"/>
      <c r="S170" s="24"/>
      <c r="T170" s="24"/>
    </row>
    <row r="171" spans="2:20" ht="15.75" thickBot="1">
      <c r="B171" s="8"/>
      <c r="C171" s="237" t="s">
        <v>222</v>
      </c>
      <c r="D171" s="238"/>
      <c r="E171" s="238"/>
      <c r="F171" s="238"/>
      <c r="G171" s="238"/>
      <c r="H171" s="238"/>
      <c r="I171" s="238"/>
      <c r="J171" s="238"/>
      <c r="K171" s="238"/>
      <c r="L171" s="238"/>
      <c r="M171" s="239"/>
      <c r="N171" s="239"/>
      <c r="O171" s="239"/>
      <c r="P171" s="239"/>
      <c r="Q171" s="239"/>
      <c r="R171" s="239"/>
      <c r="S171" s="240"/>
      <c r="T171" s="165"/>
    </row>
    <row r="172" spans="2:20" ht="15">
      <c r="B172" s="8"/>
      <c r="C172" s="57"/>
      <c r="D172" s="58"/>
      <c r="E172" s="58"/>
      <c r="F172" s="58"/>
      <c r="G172" s="58"/>
      <c r="H172" s="58"/>
      <c r="I172" s="58"/>
      <c r="J172" s="58"/>
      <c r="K172" s="58"/>
      <c r="L172" s="58"/>
      <c r="M172" s="59"/>
      <c r="N172" s="56"/>
      <c r="O172" s="52"/>
      <c r="P172" s="52"/>
      <c r="Q172" s="52"/>
      <c r="R172" s="52"/>
      <c r="S172" s="24"/>
      <c r="T172" s="24"/>
    </row>
    <row r="173" spans="1:25" s="81" customFormat="1" ht="84">
      <c r="A173" s="50" t="s">
        <v>197</v>
      </c>
      <c r="B173" s="15" t="s">
        <v>198</v>
      </c>
      <c r="C173" s="155" t="s">
        <v>0</v>
      </c>
      <c r="D173" s="155" t="s">
        <v>1</v>
      </c>
      <c r="E173" s="156" t="s">
        <v>304</v>
      </c>
      <c r="F173" s="156" t="s">
        <v>305</v>
      </c>
      <c r="G173" s="156" t="s">
        <v>306</v>
      </c>
      <c r="H173" s="156" t="s">
        <v>307</v>
      </c>
      <c r="I173" s="156" t="s">
        <v>308</v>
      </c>
      <c r="J173" s="157" t="s">
        <v>309</v>
      </c>
      <c r="K173" s="158" t="s">
        <v>310</v>
      </c>
      <c r="L173" s="159" t="s">
        <v>199</v>
      </c>
      <c r="M173" s="160" t="s">
        <v>311</v>
      </c>
      <c r="N173" s="161" t="s">
        <v>312</v>
      </c>
      <c r="O173" s="161" t="s">
        <v>263</v>
      </c>
      <c r="P173" s="161" t="s">
        <v>313</v>
      </c>
      <c r="Q173" s="161" t="s">
        <v>314</v>
      </c>
      <c r="R173" s="161" t="s">
        <v>315</v>
      </c>
      <c r="S173" s="161"/>
      <c r="T173" s="162"/>
      <c r="U173" s="76"/>
      <c r="V173" s="19"/>
      <c r="W173" s="19"/>
      <c r="X173" s="19"/>
      <c r="Y173" s="19"/>
    </row>
    <row r="174" spans="2:20" ht="15">
      <c r="B174" s="4"/>
      <c r="C174" s="4"/>
      <c r="D174" s="4"/>
      <c r="E174" s="4"/>
      <c r="F174" s="4"/>
      <c r="G174" s="4"/>
      <c r="H174" s="4"/>
      <c r="I174" s="4"/>
      <c r="J174" s="4"/>
      <c r="K174" s="60"/>
      <c r="L174" s="4"/>
      <c r="M174" s="55"/>
      <c r="N174" s="56"/>
      <c r="O174" s="52"/>
      <c r="P174" s="52"/>
      <c r="Q174" s="52"/>
      <c r="R174" s="52"/>
      <c r="S174" s="24"/>
      <c r="T174" s="24"/>
    </row>
    <row r="175" spans="1:20" ht="15">
      <c r="A175" s="50">
        <v>49</v>
      </c>
      <c r="B175" s="15">
        <v>29</v>
      </c>
      <c r="C175" s="14" t="s">
        <v>65</v>
      </c>
      <c r="D175" s="14" t="s">
        <v>68</v>
      </c>
      <c r="E175" s="13">
        <v>118</v>
      </c>
      <c r="F175" s="15" t="s">
        <v>5</v>
      </c>
      <c r="G175" s="15">
        <v>31</v>
      </c>
      <c r="H175" s="15">
        <v>9</v>
      </c>
      <c r="I175" s="15">
        <v>0</v>
      </c>
      <c r="J175" s="15">
        <f>(G175-H175-I175)</f>
        <v>22</v>
      </c>
      <c r="K175" s="47">
        <v>22</v>
      </c>
      <c r="L175" s="48">
        <v>0</v>
      </c>
      <c r="M175" s="49">
        <v>0</v>
      </c>
      <c r="N175" s="50">
        <v>0</v>
      </c>
      <c r="O175" s="51">
        <v>0</v>
      </c>
      <c r="P175" s="51">
        <v>0</v>
      </c>
      <c r="Q175" s="51">
        <v>0</v>
      </c>
      <c r="R175" s="51">
        <v>0</v>
      </c>
      <c r="S175" s="53">
        <f>J175-K175-L175-M175-N175-O175-P175-Q175</f>
        <v>0</v>
      </c>
      <c r="T175" s="69"/>
    </row>
    <row r="176" spans="1:20" ht="15">
      <c r="A176" s="50">
        <v>50</v>
      </c>
      <c r="B176" s="15">
        <v>30</v>
      </c>
      <c r="C176" s="14" t="s">
        <v>40</v>
      </c>
      <c r="D176" s="14" t="s">
        <v>41</v>
      </c>
      <c r="E176" s="13">
        <v>165</v>
      </c>
      <c r="F176" s="15" t="s">
        <v>89</v>
      </c>
      <c r="G176" s="15">
        <v>31</v>
      </c>
      <c r="H176" s="15">
        <v>9</v>
      </c>
      <c r="I176" s="15">
        <v>0</v>
      </c>
      <c r="J176" s="15">
        <f>(G176-H176-I176)</f>
        <v>22</v>
      </c>
      <c r="K176" s="47">
        <v>22</v>
      </c>
      <c r="L176" s="48">
        <v>0</v>
      </c>
      <c r="M176" s="49">
        <v>0</v>
      </c>
      <c r="N176" s="50">
        <v>0</v>
      </c>
      <c r="O176" s="51">
        <v>0</v>
      </c>
      <c r="P176" s="51">
        <v>0</v>
      </c>
      <c r="Q176" s="51">
        <v>0</v>
      </c>
      <c r="R176" s="51">
        <v>0</v>
      </c>
      <c r="S176" s="53">
        <f>J176-K176-L176-M176-N176-O176-P176-Q176</f>
        <v>0</v>
      </c>
      <c r="T176" s="69"/>
    </row>
    <row r="177" spans="1:20" ht="15">
      <c r="A177" s="50"/>
      <c r="B177" s="15"/>
      <c r="C177" s="14" t="s">
        <v>106</v>
      </c>
      <c r="D177" s="14" t="s">
        <v>87</v>
      </c>
      <c r="E177" s="6"/>
      <c r="F177" s="8"/>
      <c r="G177" s="15">
        <v>0</v>
      </c>
      <c r="H177" s="15">
        <v>0</v>
      </c>
      <c r="I177" s="15">
        <v>0</v>
      </c>
      <c r="J177" s="15">
        <f>(G177-H177-I177)</f>
        <v>0</v>
      </c>
      <c r="K177" s="47">
        <v>0</v>
      </c>
      <c r="L177" s="48">
        <v>0</v>
      </c>
      <c r="M177" s="49">
        <v>0</v>
      </c>
      <c r="N177" s="50">
        <v>0</v>
      </c>
      <c r="O177" s="51">
        <v>0</v>
      </c>
      <c r="P177" s="51">
        <v>0</v>
      </c>
      <c r="Q177" s="51">
        <v>0</v>
      </c>
      <c r="R177" s="51">
        <v>0</v>
      </c>
      <c r="S177" s="53">
        <f>J177-K177-L177-M177-N177-O177-P177-Q177</f>
        <v>0</v>
      </c>
      <c r="T177" s="69"/>
    </row>
    <row r="178" spans="2:20" ht="15.75" thickBot="1">
      <c r="B178" s="8"/>
      <c r="C178" s="7"/>
      <c r="D178" s="7"/>
      <c r="E178" s="6"/>
      <c r="F178" s="8"/>
      <c r="G178" s="8"/>
      <c r="H178" s="8"/>
      <c r="I178" s="8"/>
      <c r="J178" s="8"/>
      <c r="K178" s="54"/>
      <c r="L178" s="45"/>
      <c r="M178" s="55"/>
      <c r="N178" s="56"/>
      <c r="O178" s="52"/>
      <c r="P178" s="52"/>
      <c r="Q178" s="52"/>
      <c r="R178" s="52"/>
      <c r="S178" s="24"/>
      <c r="T178" s="24"/>
    </row>
    <row r="179" spans="1:20" ht="15.75" thickBot="1">
      <c r="A179" s="56"/>
      <c r="B179" s="42"/>
      <c r="C179" s="237" t="s">
        <v>196</v>
      </c>
      <c r="D179" s="238"/>
      <c r="E179" s="238"/>
      <c r="F179" s="238"/>
      <c r="G179" s="238"/>
      <c r="H179" s="238"/>
      <c r="I179" s="238"/>
      <c r="J179" s="238"/>
      <c r="K179" s="238"/>
      <c r="L179" s="238"/>
      <c r="M179" s="239"/>
      <c r="N179" s="239"/>
      <c r="O179" s="239"/>
      <c r="P179" s="239"/>
      <c r="Q179" s="239"/>
      <c r="R179" s="239"/>
      <c r="S179" s="240"/>
      <c r="T179" s="165"/>
    </row>
    <row r="180" spans="2:20" ht="15">
      <c r="B180" s="42"/>
      <c r="C180" s="4"/>
      <c r="D180" s="4"/>
      <c r="E180" s="4"/>
      <c r="F180" s="4"/>
      <c r="G180" s="4"/>
      <c r="H180" s="4"/>
      <c r="I180" s="4"/>
      <c r="J180" s="4"/>
      <c r="K180" s="60"/>
      <c r="L180" s="4"/>
      <c r="M180" s="55"/>
      <c r="N180" s="56"/>
      <c r="O180" s="52"/>
      <c r="P180" s="52"/>
      <c r="Q180" s="52"/>
      <c r="R180" s="52"/>
      <c r="S180" s="24"/>
      <c r="T180" s="24"/>
    </row>
    <row r="181" spans="1:20" ht="84">
      <c r="A181" s="50" t="s">
        <v>197</v>
      </c>
      <c r="B181" s="15" t="s">
        <v>198</v>
      </c>
      <c r="C181" s="155" t="s">
        <v>0</v>
      </c>
      <c r="D181" s="155" t="s">
        <v>1</v>
      </c>
      <c r="E181" s="156" t="s">
        <v>304</v>
      </c>
      <c r="F181" s="156" t="s">
        <v>305</v>
      </c>
      <c r="G181" s="156" t="s">
        <v>306</v>
      </c>
      <c r="H181" s="156" t="s">
        <v>307</v>
      </c>
      <c r="I181" s="156" t="s">
        <v>308</v>
      </c>
      <c r="J181" s="157" t="s">
        <v>309</v>
      </c>
      <c r="K181" s="158" t="s">
        <v>310</v>
      </c>
      <c r="L181" s="159" t="s">
        <v>199</v>
      </c>
      <c r="M181" s="160" t="s">
        <v>311</v>
      </c>
      <c r="N181" s="161" t="s">
        <v>312</v>
      </c>
      <c r="O181" s="161" t="s">
        <v>263</v>
      </c>
      <c r="P181" s="161" t="s">
        <v>313</v>
      </c>
      <c r="Q181" s="161" t="s">
        <v>314</v>
      </c>
      <c r="R181" s="161" t="s">
        <v>315</v>
      </c>
      <c r="S181" s="161"/>
      <c r="T181" s="162"/>
    </row>
    <row r="182" spans="2:20" ht="15" customHeight="1" thickBot="1">
      <c r="B182" s="42"/>
      <c r="C182" s="222" t="s">
        <v>331</v>
      </c>
      <c r="D182" s="4"/>
      <c r="E182" s="4"/>
      <c r="F182" s="4"/>
      <c r="G182" s="4"/>
      <c r="H182" s="4"/>
      <c r="I182" s="4"/>
      <c r="J182" s="4"/>
      <c r="K182" s="60"/>
      <c r="L182" s="4"/>
      <c r="M182" s="55"/>
      <c r="N182" s="56"/>
      <c r="O182" s="52"/>
      <c r="P182" s="52"/>
      <c r="Q182" s="52"/>
      <c r="R182" s="52"/>
      <c r="S182" s="24"/>
      <c r="T182" s="24"/>
    </row>
    <row r="183" spans="1:25" ht="15.75" customHeight="1">
      <c r="A183" s="50">
        <v>51</v>
      </c>
      <c r="B183" s="15">
        <v>31</v>
      </c>
      <c r="C183" s="14" t="s">
        <v>223</v>
      </c>
      <c r="D183" s="14" t="s">
        <v>224</v>
      </c>
      <c r="E183" s="17">
        <v>10073</v>
      </c>
      <c r="F183" s="15" t="s">
        <v>225</v>
      </c>
      <c r="G183" s="15">
        <v>31</v>
      </c>
      <c r="H183" s="15">
        <v>9</v>
      </c>
      <c r="I183" s="15">
        <v>0</v>
      </c>
      <c r="J183" s="15">
        <f>(G183-H183-I183)</f>
        <v>22</v>
      </c>
      <c r="K183" s="47">
        <v>22</v>
      </c>
      <c r="L183" s="48">
        <v>0</v>
      </c>
      <c r="M183" s="49">
        <v>0</v>
      </c>
      <c r="N183" s="50">
        <v>0</v>
      </c>
      <c r="O183" s="51">
        <v>0</v>
      </c>
      <c r="P183" s="51">
        <v>0</v>
      </c>
      <c r="Q183" s="51">
        <v>0</v>
      </c>
      <c r="R183" s="51">
        <v>0</v>
      </c>
      <c r="S183" s="53">
        <f>J183-K183-L183-M183-N183-O183-P183-Q183</f>
        <v>0</v>
      </c>
      <c r="T183" s="69"/>
      <c r="U183" s="229" t="s">
        <v>292</v>
      </c>
      <c r="V183" s="229" t="s">
        <v>300</v>
      </c>
      <c r="W183" s="229" t="s">
        <v>301</v>
      </c>
      <c r="X183" s="232" t="s">
        <v>302</v>
      </c>
      <c r="Y183" s="229" t="s">
        <v>303</v>
      </c>
    </row>
    <row r="184" spans="2:25" ht="15.75">
      <c r="B184" s="88"/>
      <c r="C184" s="89"/>
      <c r="D184" s="89"/>
      <c r="E184" s="90"/>
      <c r="F184" s="91"/>
      <c r="G184" s="91"/>
      <c r="H184" s="91"/>
      <c r="I184" s="91"/>
      <c r="J184" s="91"/>
      <c r="K184" s="60"/>
      <c r="L184" s="4"/>
      <c r="M184" s="55"/>
      <c r="N184" s="56"/>
      <c r="O184" s="52"/>
      <c r="P184" s="52"/>
      <c r="Q184" s="52"/>
      <c r="R184" s="52"/>
      <c r="S184" s="24"/>
      <c r="T184" s="24"/>
      <c r="U184" s="230"/>
      <c r="V184" s="230"/>
      <c r="W184" s="230"/>
      <c r="X184" s="233"/>
      <c r="Y184" s="230"/>
    </row>
    <row r="185" spans="1:25" s="81" customFormat="1" ht="84">
      <c r="A185" s="50" t="s">
        <v>197</v>
      </c>
      <c r="B185" s="15" t="s">
        <v>198</v>
      </c>
      <c r="C185" s="155" t="s">
        <v>0</v>
      </c>
      <c r="D185" s="155" t="s">
        <v>1</v>
      </c>
      <c r="E185" s="156" t="s">
        <v>304</v>
      </c>
      <c r="F185" s="156" t="s">
        <v>305</v>
      </c>
      <c r="G185" s="156" t="s">
        <v>306</v>
      </c>
      <c r="H185" s="156" t="s">
        <v>307</v>
      </c>
      <c r="I185" s="156" t="s">
        <v>308</v>
      </c>
      <c r="J185" s="157" t="s">
        <v>309</v>
      </c>
      <c r="K185" s="158" t="s">
        <v>310</v>
      </c>
      <c r="L185" s="159" t="s">
        <v>199</v>
      </c>
      <c r="M185" s="160" t="s">
        <v>311</v>
      </c>
      <c r="N185" s="161" t="s">
        <v>312</v>
      </c>
      <c r="O185" s="161" t="s">
        <v>263</v>
      </c>
      <c r="P185" s="161" t="s">
        <v>313</v>
      </c>
      <c r="Q185" s="161" t="s">
        <v>314</v>
      </c>
      <c r="R185" s="161" t="s">
        <v>315</v>
      </c>
      <c r="S185" s="161"/>
      <c r="T185" s="162"/>
      <c r="U185" s="230"/>
      <c r="V185" s="230"/>
      <c r="W185" s="230"/>
      <c r="X185" s="233"/>
      <c r="Y185" s="230"/>
    </row>
    <row r="186" spans="2:25" ht="15.75">
      <c r="B186" s="88"/>
      <c r="C186" s="89"/>
      <c r="D186" s="89"/>
      <c r="E186" s="90"/>
      <c r="F186" s="91"/>
      <c r="G186" s="91"/>
      <c r="H186" s="91"/>
      <c r="I186" s="91"/>
      <c r="J186" s="91"/>
      <c r="K186" s="60"/>
      <c r="L186" s="4"/>
      <c r="M186" s="55"/>
      <c r="N186" s="56"/>
      <c r="O186" s="52"/>
      <c r="P186" s="52"/>
      <c r="Q186" s="52"/>
      <c r="R186" s="52"/>
      <c r="S186" s="24"/>
      <c r="T186" s="24"/>
      <c r="U186" s="230"/>
      <c r="V186" s="230"/>
      <c r="W186" s="230"/>
      <c r="X186" s="233"/>
      <c r="Y186" s="230"/>
    </row>
    <row r="187" spans="1:25" ht="15.75" thickBot="1">
      <c r="A187" s="50">
        <v>52</v>
      </c>
      <c r="B187" s="15">
        <v>32</v>
      </c>
      <c r="C187" s="14" t="s">
        <v>123</v>
      </c>
      <c r="D187" s="14" t="s">
        <v>72</v>
      </c>
      <c r="E187" s="13">
        <v>519</v>
      </c>
      <c r="F187" s="15" t="s">
        <v>5</v>
      </c>
      <c r="G187" s="15">
        <v>31</v>
      </c>
      <c r="H187" s="15">
        <v>9</v>
      </c>
      <c r="I187" s="15">
        <v>0</v>
      </c>
      <c r="J187" s="15">
        <f>(G187-H187-I187)</f>
        <v>22</v>
      </c>
      <c r="K187" s="47">
        <v>18</v>
      </c>
      <c r="L187" s="48">
        <v>4</v>
      </c>
      <c r="M187" s="49">
        <v>0</v>
      </c>
      <c r="N187" s="50">
        <v>0</v>
      </c>
      <c r="O187" s="51">
        <v>0</v>
      </c>
      <c r="P187" s="51">
        <v>0</v>
      </c>
      <c r="Q187" s="51">
        <v>0</v>
      </c>
      <c r="R187" s="51">
        <v>0</v>
      </c>
      <c r="S187" s="53">
        <f>J187-K187-L187-M187-N187-O187-P187-Q187</f>
        <v>0</v>
      </c>
      <c r="T187" s="69"/>
      <c r="U187" s="231"/>
      <c r="V187" s="231"/>
      <c r="W187" s="231"/>
      <c r="X187" s="234"/>
      <c r="Y187" s="231"/>
    </row>
    <row r="188" spans="2:20" ht="15.75" thickBot="1">
      <c r="B188" s="8"/>
      <c r="C188" s="7"/>
      <c r="D188" s="7"/>
      <c r="E188" s="6"/>
      <c r="F188" s="8"/>
      <c r="G188" s="8"/>
      <c r="H188" s="8"/>
      <c r="I188" s="8"/>
      <c r="J188" s="8"/>
      <c r="K188" s="54"/>
      <c r="L188" s="45"/>
      <c r="M188" s="55"/>
      <c r="N188" s="56"/>
      <c r="O188" s="52"/>
      <c r="P188" s="52"/>
      <c r="Q188" s="52"/>
      <c r="R188" s="52"/>
      <c r="S188" s="24"/>
      <c r="T188" s="24"/>
    </row>
    <row r="189" spans="1:25" s="177" customFormat="1" ht="49.5" thickBot="1">
      <c r="A189" s="166">
        <v>52</v>
      </c>
      <c r="B189" s="166">
        <v>32</v>
      </c>
      <c r="C189" s="227" t="s">
        <v>226</v>
      </c>
      <c r="D189" s="228"/>
      <c r="E189" s="186"/>
      <c r="J189" s="169">
        <f aca="true" t="shared" si="2" ref="J189:S189">SUM(J88:J187)</f>
        <v>704</v>
      </c>
      <c r="K189" s="170">
        <f t="shared" si="2"/>
        <v>594</v>
      </c>
      <c r="L189" s="171">
        <f t="shared" si="2"/>
        <v>79</v>
      </c>
      <c r="M189" s="171">
        <f t="shared" si="2"/>
        <v>18</v>
      </c>
      <c r="N189" s="171">
        <f t="shared" si="2"/>
        <v>3</v>
      </c>
      <c r="O189" s="171">
        <f t="shared" si="2"/>
        <v>9</v>
      </c>
      <c r="P189" s="171">
        <f t="shared" si="2"/>
        <v>1</v>
      </c>
      <c r="Q189" s="170">
        <f t="shared" si="2"/>
        <v>0</v>
      </c>
      <c r="R189" s="170">
        <f t="shared" si="2"/>
        <v>0</v>
      </c>
      <c r="S189" s="170">
        <f t="shared" si="2"/>
        <v>0</v>
      </c>
      <c r="T189" s="170"/>
      <c r="U189" s="173">
        <f>J189</f>
        <v>704</v>
      </c>
      <c r="V189" s="174">
        <f>L189+M189+N189+O189+P189</f>
        <v>110</v>
      </c>
      <c r="W189" s="126">
        <f>U189-V189</f>
        <v>594</v>
      </c>
      <c r="X189" s="175">
        <f>(U189-V189)/ABS(U189)</f>
        <v>0.84375</v>
      </c>
      <c r="Y189" s="176">
        <f>V189/U189%</f>
        <v>15.625</v>
      </c>
    </row>
    <row r="190" spans="1:25" s="18" customFormat="1" ht="15.75">
      <c r="A190" s="136"/>
      <c r="B190" s="136"/>
      <c r="C190" s="137"/>
      <c r="D190" s="138"/>
      <c r="E190" s="93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87"/>
      <c r="V190" s="187"/>
      <c r="W190" s="187"/>
      <c r="X190" s="188"/>
      <c r="Y190" s="189"/>
    </row>
    <row r="191" spans="2:18" ht="15.75" thickBot="1">
      <c r="B191" s="8"/>
      <c r="C191" s="7"/>
      <c r="D191" s="7"/>
      <c r="E191" s="6"/>
      <c r="F191" s="8"/>
      <c r="G191" s="8"/>
      <c r="H191" s="8"/>
      <c r="I191" s="8"/>
      <c r="J191" s="8"/>
      <c r="K191" s="54"/>
      <c r="L191" s="45"/>
      <c r="M191" s="55"/>
      <c r="N191" s="56"/>
      <c r="O191" s="63"/>
      <c r="P191" s="63"/>
      <c r="Q191" s="63"/>
      <c r="R191" s="63"/>
    </row>
    <row r="192" spans="2:25" ht="32.25" thickBot="1">
      <c r="B192" s="140"/>
      <c r="C192" s="224" t="s">
        <v>266</v>
      </c>
      <c r="D192" s="225"/>
      <c r="E192" s="225"/>
      <c r="F192" s="225"/>
      <c r="G192" s="225"/>
      <c r="H192" s="225"/>
      <c r="I192" s="225"/>
      <c r="J192" s="225"/>
      <c r="K192" s="225"/>
      <c r="L192" s="225"/>
      <c r="M192" s="225"/>
      <c r="N192" s="225"/>
      <c r="O192" s="225"/>
      <c r="P192" s="225"/>
      <c r="Q192" s="225"/>
      <c r="R192" s="225"/>
      <c r="S192" s="225"/>
      <c r="T192" s="225"/>
      <c r="U192" s="225"/>
      <c r="V192" s="225"/>
      <c r="W192" s="225"/>
      <c r="X192" s="225"/>
      <c r="Y192" s="226"/>
    </row>
    <row r="193" spans="2:18" ht="18"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</row>
    <row r="194" spans="1:25" s="219" customFormat="1" ht="142.5">
      <c r="A194" s="213" t="s">
        <v>261</v>
      </c>
      <c r="B194" s="214" t="s">
        <v>262</v>
      </c>
      <c r="C194" s="214" t="s">
        <v>0</v>
      </c>
      <c r="D194" s="214" t="s">
        <v>1</v>
      </c>
      <c r="E194" s="214" t="s">
        <v>287</v>
      </c>
      <c r="F194" s="214" t="s">
        <v>288</v>
      </c>
      <c r="G194" s="214" t="s">
        <v>289</v>
      </c>
      <c r="H194" s="214" t="s">
        <v>290</v>
      </c>
      <c r="I194" s="214" t="s">
        <v>291</v>
      </c>
      <c r="J194" s="214" t="s">
        <v>292</v>
      </c>
      <c r="K194" s="212" t="s">
        <v>293</v>
      </c>
      <c r="L194" s="215" t="s">
        <v>294</v>
      </c>
      <c r="M194" s="216" t="s">
        <v>295</v>
      </c>
      <c r="N194" s="217" t="s">
        <v>296</v>
      </c>
      <c r="O194" s="217" t="s">
        <v>263</v>
      </c>
      <c r="P194" s="217" t="s">
        <v>297</v>
      </c>
      <c r="Q194" s="217" t="s">
        <v>298</v>
      </c>
      <c r="R194" s="217" t="s">
        <v>299</v>
      </c>
      <c r="S194" s="217"/>
      <c r="T194" s="217"/>
      <c r="U194" s="218" t="s">
        <v>292</v>
      </c>
      <c r="V194" s="213" t="s">
        <v>300</v>
      </c>
      <c r="W194" s="213" t="s">
        <v>301</v>
      </c>
      <c r="X194" s="213" t="s">
        <v>302</v>
      </c>
      <c r="Y194" s="213" t="s">
        <v>303</v>
      </c>
    </row>
    <row r="195" spans="1:20" ht="15.75" thickBot="1">
      <c r="A195" s="56"/>
      <c r="B195" s="8"/>
      <c r="C195" s="7"/>
      <c r="D195" s="7"/>
      <c r="E195" s="6"/>
      <c r="F195" s="8"/>
      <c r="G195" s="8"/>
      <c r="H195" s="8"/>
      <c r="I195" s="8"/>
      <c r="J195" s="8"/>
      <c r="K195" s="54"/>
      <c r="L195" s="45"/>
      <c r="M195" s="55"/>
      <c r="N195" s="56"/>
      <c r="O195" s="52"/>
      <c r="P195" s="52"/>
      <c r="Q195" s="52"/>
      <c r="R195" s="52"/>
      <c r="S195" s="69"/>
      <c r="T195" s="69"/>
    </row>
    <row r="196" spans="1:20" ht="16.5" thickBot="1">
      <c r="A196" s="56"/>
      <c r="B196" s="8"/>
      <c r="C196" s="243" t="s">
        <v>278</v>
      </c>
      <c r="D196" s="244"/>
      <c r="E196" s="244"/>
      <c r="F196" s="244"/>
      <c r="G196" s="244"/>
      <c r="H196" s="244"/>
      <c r="I196" s="244"/>
      <c r="J196" s="244"/>
      <c r="K196" s="244"/>
      <c r="L196" s="244"/>
      <c r="M196" s="244"/>
      <c r="N196" s="244"/>
      <c r="O196" s="244"/>
      <c r="P196" s="244"/>
      <c r="Q196" s="244"/>
      <c r="R196" s="244"/>
      <c r="S196" s="245"/>
      <c r="T196" s="178"/>
    </row>
    <row r="197" spans="1:20" ht="15.75">
      <c r="A197" s="56"/>
      <c r="B197" s="8"/>
      <c r="C197" s="185"/>
      <c r="D197" s="178"/>
      <c r="E197" s="178"/>
      <c r="F197" s="178"/>
      <c r="G197" s="178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  <c r="S197" s="178"/>
      <c r="T197" s="178"/>
    </row>
    <row r="198" spans="1:20" ht="69" customHeight="1">
      <c r="A198" s="50" t="s">
        <v>197</v>
      </c>
      <c r="B198" s="15" t="s">
        <v>198</v>
      </c>
      <c r="C198" s="155" t="s">
        <v>0</v>
      </c>
      <c r="D198" s="155" t="s">
        <v>1</v>
      </c>
      <c r="E198" s="156" t="s">
        <v>304</v>
      </c>
      <c r="F198" s="156" t="s">
        <v>305</v>
      </c>
      <c r="G198" s="156" t="s">
        <v>306</v>
      </c>
      <c r="H198" s="156" t="s">
        <v>307</v>
      </c>
      <c r="I198" s="156" t="s">
        <v>308</v>
      </c>
      <c r="J198" s="157" t="s">
        <v>309</v>
      </c>
      <c r="K198" s="158" t="s">
        <v>310</v>
      </c>
      <c r="L198" s="159" t="s">
        <v>199</v>
      </c>
      <c r="M198" s="160" t="s">
        <v>311</v>
      </c>
      <c r="N198" s="161" t="s">
        <v>312</v>
      </c>
      <c r="O198" s="161" t="s">
        <v>263</v>
      </c>
      <c r="P198" s="161" t="s">
        <v>313</v>
      </c>
      <c r="Q198" s="161" t="s">
        <v>314</v>
      </c>
      <c r="R198" s="161" t="s">
        <v>315</v>
      </c>
      <c r="S198" s="161"/>
      <c r="T198" s="162"/>
    </row>
    <row r="199" spans="1:20" ht="15">
      <c r="A199" s="56"/>
      <c r="B199" s="8"/>
      <c r="C199" s="7"/>
      <c r="D199" s="7"/>
      <c r="E199" s="6"/>
      <c r="F199" s="8"/>
      <c r="G199" s="8"/>
      <c r="H199" s="8"/>
      <c r="I199" s="8"/>
      <c r="J199" s="8"/>
      <c r="K199" s="54"/>
      <c r="L199" s="45"/>
      <c r="M199" s="55"/>
      <c r="N199" s="56"/>
      <c r="O199" s="52"/>
      <c r="P199" s="52"/>
      <c r="Q199" s="52"/>
      <c r="R199" s="52"/>
      <c r="S199" s="69"/>
      <c r="T199" s="69"/>
    </row>
    <row r="200" spans="1:20" ht="15">
      <c r="A200" s="50">
        <v>53</v>
      </c>
      <c r="B200" s="15">
        <v>1</v>
      </c>
      <c r="C200" s="14" t="s">
        <v>227</v>
      </c>
      <c r="D200" s="14" t="s">
        <v>74</v>
      </c>
      <c r="E200" s="13">
        <v>9994</v>
      </c>
      <c r="F200" s="15" t="s">
        <v>201</v>
      </c>
      <c r="G200" s="15">
        <v>31</v>
      </c>
      <c r="H200" s="15">
        <v>9</v>
      </c>
      <c r="I200" s="15">
        <v>0</v>
      </c>
      <c r="J200" s="15">
        <f>(G200-H200-I200)</f>
        <v>22</v>
      </c>
      <c r="K200" s="47">
        <v>22</v>
      </c>
      <c r="L200" s="48">
        <v>0</v>
      </c>
      <c r="M200" s="49">
        <v>0</v>
      </c>
      <c r="N200" s="50">
        <v>0</v>
      </c>
      <c r="O200" s="51">
        <v>0</v>
      </c>
      <c r="P200" s="51">
        <v>0</v>
      </c>
      <c r="Q200" s="51">
        <v>0</v>
      </c>
      <c r="R200" s="51">
        <v>0</v>
      </c>
      <c r="S200" s="53">
        <f>J200-K200-L200-M200-N200-O200-P200-Q200</f>
        <v>0</v>
      </c>
      <c r="T200" s="69"/>
    </row>
    <row r="201" spans="6:18" ht="15.75" thickBot="1">
      <c r="F201" s="77"/>
      <c r="G201" s="77"/>
      <c r="H201" s="77"/>
      <c r="I201" s="77"/>
      <c r="J201" s="77"/>
      <c r="N201" s="21"/>
      <c r="O201" s="21"/>
      <c r="P201" s="21"/>
      <c r="Q201" s="21"/>
      <c r="R201" s="21"/>
    </row>
    <row r="202" spans="3:20" ht="15.75" customHeight="1" thickBot="1">
      <c r="C202" s="237" t="s">
        <v>193</v>
      </c>
      <c r="D202" s="238"/>
      <c r="E202" s="238"/>
      <c r="F202" s="238"/>
      <c r="G202" s="238"/>
      <c r="H202" s="238"/>
      <c r="I202" s="238"/>
      <c r="J202" s="238"/>
      <c r="K202" s="238"/>
      <c r="L202" s="238"/>
      <c r="M202" s="239"/>
      <c r="N202" s="239"/>
      <c r="O202" s="239"/>
      <c r="P202" s="239"/>
      <c r="Q202" s="239"/>
      <c r="R202" s="239"/>
      <c r="S202" s="240"/>
      <c r="T202" s="165"/>
    </row>
    <row r="203" spans="14:18" ht="15">
      <c r="N203" s="56"/>
      <c r="O203" s="52"/>
      <c r="P203" s="52"/>
      <c r="Q203" s="52"/>
      <c r="R203" s="52"/>
    </row>
    <row r="204" spans="1:20" ht="69" customHeight="1">
      <c r="A204" s="50" t="s">
        <v>197</v>
      </c>
      <c r="B204" s="15" t="s">
        <v>198</v>
      </c>
      <c r="C204" s="155" t="s">
        <v>0</v>
      </c>
      <c r="D204" s="155" t="s">
        <v>1</v>
      </c>
      <c r="E204" s="156" t="s">
        <v>304</v>
      </c>
      <c r="F204" s="156" t="s">
        <v>305</v>
      </c>
      <c r="G204" s="156" t="s">
        <v>306</v>
      </c>
      <c r="H204" s="156" t="s">
        <v>307</v>
      </c>
      <c r="I204" s="156" t="s">
        <v>308</v>
      </c>
      <c r="J204" s="157" t="s">
        <v>309</v>
      </c>
      <c r="K204" s="158" t="s">
        <v>310</v>
      </c>
      <c r="L204" s="159" t="s">
        <v>199</v>
      </c>
      <c r="M204" s="160" t="s">
        <v>311</v>
      </c>
      <c r="N204" s="161" t="s">
        <v>312</v>
      </c>
      <c r="O204" s="161" t="s">
        <v>263</v>
      </c>
      <c r="P204" s="161" t="s">
        <v>313</v>
      </c>
      <c r="Q204" s="161" t="s">
        <v>314</v>
      </c>
      <c r="R204" s="161" t="s">
        <v>315</v>
      </c>
      <c r="S204" s="161"/>
      <c r="T204" s="162"/>
    </row>
    <row r="205" spans="2:18" ht="15">
      <c r="B205" s="8"/>
      <c r="C205" s="7"/>
      <c r="D205" s="7"/>
      <c r="E205" s="6"/>
      <c r="F205" s="8"/>
      <c r="G205" s="8"/>
      <c r="H205" s="8"/>
      <c r="I205" s="8"/>
      <c r="J205" s="8"/>
      <c r="K205" s="44"/>
      <c r="L205" s="45"/>
      <c r="M205" s="46"/>
      <c r="N205" s="56"/>
      <c r="O205" s="52"/>
      <c r="P205" s="52"/>
      <c r="Q205" s="52"/>
      <c r="R205" s="52"/>
    </row>
    <row r="206" spans="1:20" ht="15">
      <c r="A206" s="50">
        <v>54</v>
      </c>
      <c r="B206" s="15">
        <v>2</v>
      </c>
      <c r="C206" s="14" t="s">
        <v>52</v>
      </c>
      <c r="D206" s="14" t="s">
        <v>53</v>
      </c>
      <c r="E206" s="13">
        <v>99</v>
      </c>
      <c r="F206" s="15" t="s">
        <v>54</v>
      </c>
      <c r="G206" s="15">
        <v>31</v>
      </c>
      <c r="H206" s="15">
        <v>9</v>
      </c>
      <c r="I206" s="15">
        <v>0</v>
      </c>
      <c r="J206" s="15">
        <f>(G206-H206-I206)</f>
        <v>22</v>
      </c>
      <c r="K206" s="47">
        <v>18</v>
      </c>
      <c r="L206" s="48">
        <v>0</v>
      </c>
      <c r="M206" s="49">
        <v>4</v>
      </c>
      <c r="N206" s="50">
        <v>0</v>
      </c>
      <c r="O206" s="51">
        <v>0</v>
      </c>
      <c r="P206" s="51">
        <v>0</v>
      </c>
      <c r="Q206" s="51">
        <v>0</v>
      </c>
      <c r="R206" s="51">
        <v>0</v>
      </c>
      <c r="S206" s="53">
        <f>J206-K206-L206-M206-N206-O206-P206-Q206</f>
        <v>0</v>
      </c>
      <c r="T206" s="69"/>
    </row>
    <row r="207" spans="1:20" ht="15">
      <c r="A207" s="50">
        <v>55</v>
      </c>
      <c r="B207" s="15">
        <v>3</v>
      </c>
      <c r="C207" s="14" t="s">
        <v>11</v>
      </c>
      <c r="D207" s="14" t="s">
        <v>12</v>
      </c>
      <c r="E207" s="13">
        <v>110</v>
      </c>
      <c r="F207" s="15" t="s">
        <v>144</v>
      </c>
      <c r="G207" s="15">
        <v>31</v>
      </c>
      <c r="H207" s="15">
        <v>9</v>
      </c>
      <c r="I207" s="15">
        <v>0</v>
      </c>
      <c r="J207" s="15">
        <f>(G207-H207-I207)</f>
        <v>22</v>
      </c>
      <c r="K207" s="47">
        <v>21</v>
      </c>
      <c r="L207" s="48">
        <v>1</v>
      </c>
      <c r="M207" s="49">
        <v>0</v>
      </c>
      <c r="N207" s="50">
        <v>0</v>
      </c>
      <c r="O207" s="51">
        <v>0</v>
      </c>
      <c r="P207" s="51">
        <v>0</v>
      </c>
      <c r="Q207" s="51">
        <v>0</v>
      </c>
      <c r="R207" s="51">
        <v>0</v>
      </c>
      <c r="S207" s="53">
        <f>J207-K207-L207-M207-N207-O207-P207-Q207</f>
        <v>0</v>
      </c>
      <c r="T207" s="69"/>
    </row>
    <row r="208" spans="1:20" ht="15">
      <c r="A208" s="50">
        <v>56</v>
      </c>
      <c r="B208" s="15">
        <v>4</v>
      </c>
      <c r="C208" s="14" t="s">
        <v>45</v>
      </c>
      <c r="D208" s="14" t="s">
        <v>46</v>
      </c>
      <c r="E208" s="13">
        <v>93</v>
      </c>
      <c r="F208" s="15" t="s">
        <v>5</v>
      </c>
      <c r="G208" s="15">
        <v>31</v>
      </c>
      <c r="H208" s="15">
        <v>9</v>
      </c>
      <c r="I208" s="15">
        <v>0</v>
      </c>
      <c r="J208" s="15">
        <f>(G208-H208-I208)</f>
        <v>22</v>
      </c>
      <c r="K208" s="47">
        <v>19</v>
      </c>
      <c r="L208" s="48">
        <v>3</v>
      </c>
      <c r="M208" s="49">
        <v>0</v>
      </c>
      <c r="N208" s="50">
        <v>0</v>
      </c>
      <c r="O208" s="51">
        <v>0</v>
      </c>
      <c r="P208" s="51">
        <v>0</v>
      </c>
      <c r="Q208" s="51">
        <v>0</v>
      </c>
      <c r="R208" s="51">
        <v>0</v>
      </c>
      <c r="S208" s="53">
        <f>J208-K208-L208-M208-N208-O208-P208-Q208</f>
        <v>0</v>
      </c>
      <c r="T208" s="69"/>
    </row>
    <row r="209" spans="1:20" ht="15">
      <c r="A209" s="50">
        <v>57</v>
      </c>
      <c r="B209" s="15">
        <v>5</v>
      </c>
      <c r="C209" s="14" t="s">
        <v>65</v>
      </c>
      <c r="D209" s="14" t="s">
        <v>66</v>
      </c>
      <c r="E209" s="13">
        <v>181</v>
      </c>
      <c r="F209" s="15" t="s">
        <v>5</v>
      </c>
      <c r="G209" s="15">
        <v>31</v>
      </c>
      <c r="H209" s="15">
        <v>9</v>
      </c>
      <c r="I209" s="15">
        <v>0</v>
      </c>
      <c r="J209" s="15">
        <f>(G209-H209-I209)</f>
        <v>22</v>
      </c>
      <c r="K209" s="47">
        <v>21</v>
      </c>
      <c r="L209" s="48">
        <v>1</v>
      </c>
      <c r="M209" s="49">
        <v>0</v>
      </c>
      <c r="N209" s="50">
        <v>0</v>
      </c>
      <c r="O209" s="51">
        <v>0</v>
      </c>
      <c r="P209" s="51">
        <v>0</v>
      </c>
      <c r="Q209" s="51">
        <v>0</v>
      </c>
      <c r="R209" s="51">
        <v>0</v>
      </c>
      <c r="S209" s="53">
        <f>J209-K209-L209-M209-N209-O209-P209-Q209</f>
        <v>0</v>
      </c>
      <c r="T209" s="69"/>
    </row>
    <row r="210" spans="2:18" ht="15.75" thickBot="1">
      <c r="B210" s="8"/>
      <c r="C210" s="7"/>
      <c r="D210" s="7"/>
      <c r="E210" s="6"/>
      <c r="F210" s="8"/>
      <c r="G210" s="8"/>
      <c r="H210" s="8"/>
      <c r="I210" s="8"/>
      <c r="J210" s="8"/>
      <c r="K210" s="54"/>
      <c r="L210" s="45"/>
      <c r="M210" s="55"/>
      <c r="N210" s="56"/>
      <c r="O210" s="63"/>
      <c r="P210" s="63"/>
      <c r="Q210" s="63"/>
      <c r="R210" s="63"/>
    </row>
    <row r="211" spans="3:20" ht="15.75" thickBot="1">
      <c r="C211" s="237" t="s">
        <v>228</v>
      </c>
      <c r="D211" s="238"/>
      <c r="E211" s="238"/>
      <c r="F211" s="238"/>
      <c r="G211" s="238"/>
      <c r="H211" s="238"/>
      <c r="I211" s="238"/>
      <c r="J211" s="238"/>
      <c r="K211" s="238"/>
      <c r="L211" s="238"/>
      <c r="M211" s="239"/>
      <c r="N211" s="239"/>
      <c r="O211" s="239"/>
      <c r="P211" s="239"/>
      <c r="Q211" s="239"/>
      <c r="R211" s="239"/>
      <c r="S211" s="240"/>
      <c r="T211" s="165"/>
    </row>
    <row r="212" spans="3:18" ht="15">
      <c r="C212" s="42"/>
      <c r="D212" s="4"/>
      <c r="E212" s="4"/>
      <c r="F212" s="4"/>
      <c r="G212" s="4"/>
      <c r="H212" s="4"/>
      <c r="I212" s="4"/>
      <c r="J212" s="4"/>
      <c r="K212" s="60"/>
      <c r="L212" s="4"/>
      <c r="N212" s="56"/>
      <c r="O212" s="52"/>
      <c r="P212" s="52"/>
      <c r="Q212" s="52"/>
      <c r="R212" s="52"/>
    </row>
    <row r="213" spans="1:20" ht="69" customHeight="1">
      <c r="A213" s="50" t="s">
        <v>197</v>
      </c>
      <c r="B213" s="15" t="s">
        <v>198</v>
      </c>
      <c r="C213" s="155" t="s">
        <v>0</v>
      </c>
      <c r="D213" s="155" t="s">
        <v>1</v>
      </c>
      <c r="E213" s="156" t="s">
        <v>304</v>
      </c>
      <c r="F213" s="156" t="s">
        <v>305</v>
      </c>
      <c r="G213" s="156" t="s">
        <v>306</v>
      </c>
      <c r="H213" s="156" t="s">
        <v>307</v>
      </c>
      <c r="I213" s="156" t="s">
        <v>308</v>
      </c>
      <c r="J213" s="157" t="s">
        <v>309</v>
      </c>
      <c r="K213" s="158" t="s">
        <v>310</v>
      </c>
      <c r="L213" s="159" t="s">
        <v>199</v>
      </c>
      <c r="M213" s="160" t="s">
        <v>311</v>
      </c>
      <c r="N213" s="161" t="s">
        <v>312</v>
      </c>
      <c r="O213" s="161" t="s">
        <v>263</v>
      </c>
      <c r="P213" s="161" t="s">
        <v>313</v>
      </c>
      <c r="Q213" s="161" t="s">
        <v>314</v>
      </c>
      <c r="R213" s="161" t="s">
        <v>315</v>
      </c>
      <c r="S213" s="161"/>
      <c r="T213" s="162"/>
    </row>
    <row r="214" spans="14:18" ht="16.5" customHeight="1">
      <c r="N214" s="56"/>
      <c r="O214" s="52"/>
      <c r="P214" s="52"/>
      <c r="Q214" s="52"/>
      <c r="R214" s="52"/>
    </row>
    <row r="215" spans="1:20" ht="15">
      <c r="A215" s="50">
        <v>58</v>
      </c>
      <c r="B215" s="15">
        <v>6</v>
      </c>
      <c r="C215" s="14" t="s">
        <v>94</v>
      </c>
      <c r="D215" s="14" t="s">
        <v>96</v>
      </c>
      <c r="E215" s="13">
        <v>127</v>
      </c>
      <c r="F215" s="15" t="s">
        <v>5</v>
      </c>
      <c r="G215" s="15">
        <v>31</v>
      </c>
      <c r="H215" s="15">
        <v>9</v>
      </c>
      <c r="I215" s="15">
        <v>0</v>
      </c>
      <c r="J215" s="15">
        <f>(G215-H215-I215)</f>
        <v>22</v>
      </c>
      <c r="K215" s="47">
        <v>22</v>
      </c>
      <c r="L215" s="48">
        <v>0</v>
      </c>
      <c r="M215" s="49">
        <v>0</v>
      </c>
      <c r="N215" s="50">
        <v>0</v>
      </c>
      <c r="O215" s="51">
        <v>0</v>
      </c>
      <c r="P215" s="51">
        <v>0</v>
      </c>
      <c r="Q215" s="51">
        <v>0</v>
      </c>
      <c r="R215" s="51">
        <v>0</v>
      </c>
      <c r="S215" s="53">
        <f>J215-K215-L215-M215-N215-O215-P215-Q215</f>
        <v>0</v>
      </c>
      <c r="T215" s="69"/>
    </row>
    <row r="216" spans="1:20" ht="15">
      <c r="A216" s="50">
        <v>59</v>
      </c>
      <c r="B216" s="15">
        <v>7</v>
      </c>
      <c r="C216" s="14" t="s">
        <v>163</v>
      </c>
      <c r="D216" s="14" t="s">
        <v>165</v>
      </c>
      <c r="E216" s="13">
        <v>220</v>
      </c>
      <c r="F216" s="15" t="s">
        <v>164</v>
      </c>
      <c r="G216" s="15">
        <v>31</v>
      </c>
      <c r="H216" s="15">
        <v>9</v>
      </c>
      <c r="I216" s="15">
        <v>0</v>
      </c>
      <c r="J216" s="15">
        <f>(G216-H216-I216)</f>
        <v>22</v>
      </c>
      <c r="K216" s="47">
        <v>15</v>
      </c>
      <c r="L216" s="48">
        <v>0</v>
      </c>
      <c r="M216" s="49">
        <v>6</v>
      </c>
      <c r="N216" s="50">
        <v>1</v>
      </c>
      <c r="O216" s="51">
        <v>0</v>
      </c>
      <c r="P216" s="51">
        <v>0</v>
      </c>
      <c r="Q216" s="51">
        <v>0</v>
      </c>
      <c r="R216" s="51">
        <v>0</v>
      </c>
      <c r="S216" s="53">
        <f>J216-K216-L216-M216-N216-O216-P216-Q216</f>
        <v>0</v>
      </c>
      <c r="T216" s="69"/>
    </row>
    <row r="217" spans="1:20" ht="15">
      <c r="A217" s="50">
        <v>60</v>
      </c>
      <c r="B217" s="15">
        <v>8</v>
      </c>
      <c r="C217" s="14" t="s">
        <v>91</v>
      </c>
      <c r="D217" s="14" t="s">
        <v>81</v>
      </c>
      <c r="E217" s="13">
        <v>89</v>
      </c>
      <c r="F217" s="15" t="s">
        <v>54</v>
      </c>
      <c r="G217" s="15">
        <v>31</v>
      </c>
      <c r="H217" s="15">
        <v>9</v>
      </c>
      <c r="I217" s="15">
        <v>0</v>
      </c>
      <c r="J217" s="15">
        <f>(G217-H217-I217)</f>
        <v>22</v>
      </c>
      <c r="K217" s="47">
        <v>21</v>
      </c>
      <c r="L217" s="48">
        <v>1</v>
      </c>
      <c r="M217" s="49">
        <v>0</v>
      </c>
      <c r="N217" s="50">
        <v>0</v>
      </c>
      <c r="O217" s="51">
        <v>0</v>
      </c>
      <c r="P217" s="51">
        <v>0</v>
      </c>
      <c r="Q217" s="51">
        <v>0</v>
      </c>
      <c r="R217" s="51">
        <v>0</v>
      </c>
      <c r="S217" s="53">
        <f>J217-K217-L217-M217-N217-O217-P217-Q217</f>
        <v>0</v>
      </c>
      <c r="T217" s="69"/>
    </row>
    <row r="218" spans="1:20" ht="15">
      <c r="A218" s="50">
        <v>61</v>
      </c>
      <c r="B218" s="15">
        <v>9</v>
      </c>
      <c r="C218" s="109" t="s">
        <v>78</v>
      </c>
      <c r="D218" s="109" t="s">
        <v>20</v>
      </c>
      <c r="E218" s="13">
        <v>106</v>
      </c>
      <c r="F218" s="15" t="s">
        <v>144</v>
      </c>
      <c r="G218" s="15">
        <v>31</v>
      </c>
      <c r="H218" s="15">
        <v>5</v>
      </c>
      <c r="I218" s="15">
        <v>0</v>
      </c>
      <c r="J218" s="15">
        <f>(G218-H218-I218)</f>
        <v>26</v>
      </c>
      <c r="K218" s="47">
        <v>22</v>
      </c>
      <c r="L218" s="48">
        <v>4</v>
      </c>
      <c r="M218" s="49">
        <v>0</v>
      </c>
      <c r="N218" s="50">
        <v>0</v>
      </c>
      <c r="O218" s="51">
        <v>0</v>
      </c>
      <c r="P218" s="51">
        <v>0</v>
      </c>
      <c r="Q218" s="51">
        <v>0</v>
      </c>
      <c r="R218" s="51">
        <v>0</v>
      </c>
      <c r="S218" s="53">
        <f>J218-K218-L218-M218-N218-O218-P218-Q218</f>
        <v>0</v>
      </c>
      <c r="T218" s="69"/>
    </row>
    <row r="219" spans="1:20" ht="15">
      <c r="A219" s="50">
        <v>62</v>
      </c>
      <c r="B219" s="15">
        <v>10</v>
      </c>
      <c r="C219" s="14" t="s">
        <v>31</v>
      </c>
      <c r="D219" s="14" t="s">
        <v>32</v>
      </c>
      <c r="E219" s="13">
        <v>81</v>
      </c>
      <c r="F219" s="15" t="s">
        <v>21</v>
      </c>
      <c r="G219" s="15">
        <v>31</v>
      </c>
      <c r="H219" s="15">
        <v>9</v>
      </c>
      <c r="I219" s="15">
        <v>0</v>
      </c>
      <c r="J219" s="15">
        <f>(G219-H219-I219)</f>
        <v>22</v>
      </c>
      <c r="K219" s="47">
        <v>21</v>
      </c>
      <c r="L219" s="48">
        <v>0</v>
      </c>
      <c r="M219" s="49">
        <v>1</v>
      </c>
      <c r="N219" s="50">
        <v>0</v>
      </c>
      <c r="O219" s="51">
        <v>0</v>
      </c>
      <c r="P219" s="51">
        <v>0</v>
      </c>
      <c r="Q219" s="51">
        <v>0</v>
      </c>
      <c r="R219" s="51">
        <v>0</v>
      </c>
      <c r="S219" s="53">
        <f>J219-K219-L219-M219-N219-O219-P219-Q219</f>
        <v>0</v>
      </c>
      <c r="T219" s="69"/>
    </row>
    <row r="220" spans="2:18" ht="15.75" thickBot="1">
      <c r="B220" s="8"/>
      <c r="C220" s="7"/>
      <c r="D220" s="7"/>
      <c r="E220" s="6"/>
      <c r="F220" s="8"/>
      <c r="G220" s="8"/>
      <c r="H220" s="8"/>
      <c r="I220" s="8"/>
      <c r="J220" s="8"/>
      <c r="K220" s="54"/>
      <c r="L220" s="45"/>
      <c r="M220" s="55"/>
      <c r="N220" s="56"/>
      <c r="O220" s="63"/>
      <c r="P220" s="63"/>
      <c r="Q220" s="63"/>
      <c r="R220" s="63"/>
    </row>
    <row r="221" spans="3:20" ht="15.75" thickBot="1">
      <c r="C221" s="237" t="s">
        <v>194</v>
      </c>
      <c r="D221" s="238"/>
      <c r="E221" s="238"/>
      <c r="F221" s="238"/>
      <c r="G221" s="238"/>
      <c r="H221" s="238"/>
      <c r="I221" s="238"/>
      <c r="J221" s="238"/>
      <c r="K221" s="238"/>
      <c r="L221" s="238"/>
      <c r="M221" s="241"/>
      <c r="N221" s="239"/>
      <c r="O221" s="239"/>
      <c r="P221" s="239"/>
      <c r="Q221" s="239"/>
      <c r="R221" s="239"/>
      <c r="S221" s="240"/>
      <c r="T221" s="165"/>
    </row>
    <row r="222" spans="3:18" ht="15">
      <c r="C222" s="42"/>
      <c r="D222" s="4"/>
      <c r="E222" s="4"/>
      <c r="F222" s="4"/>
      <c r="G222" s="4"/>
      <c r="H222" s="4"/>
      <c r="I222" s="4"/>
      <c r="J222" s="4"/>
      <c r="K222" s="60"/>
      <c r="L222" s="4"/>
      <c r="N222" s="56"/>
      <c r="O222" s="52"/>
      <c r="P222" s="52"/>
      <c r="Q222" s="52"/>
      <c r="R222" s="52"/>
    </row>
    <row r="223" spans="1:20" ht="84">
      <c r="A223" s="50" t="s">
        <v>197</v>
      </c>
      <c r="B223" s="15" t="s">
        <v>198</v>
      </c>
      <c r="C223" s="155" t="s">
        <v>0</v>
      </c>
      <c r="D223" s="155" t="s">
        <v>1</v>
      </c>
      <c r="E223" s="156" t="s">
        <v>304</v>
      </c>
      <c r="F223" s="156" t="s">
        <v>305</v>
      </c>
      <c r="G223" s="156" t="s">
        <v>306</v>
      </c>
      <c r="H223" s="156" t="s">
        <v>307</v>
      </c>
      <c r="I223" s="156" t="s">
        <v>308</v>
      </c>
      <c r="J223" s="157" t="s">
        <v>309</v>
      </c>
      <c r="K223" s="158" t="s">
        <v>310</v>
      </c>
      <c r="L223" s="159" t="s">
        <v>199</v>
      </c>
      <c r="M223" s="160" t="s">
        <v>311</v>
      </c>
      <c r="N223" s="161" t="s">
        <v>312</v>
      </c>
      <c r="O223" s="161" t="s">
        <v>263</v>
      </c>
      <c r="P223" s="161" t="s">
        <v>313</v>
      </c>
      <c r="Q223" s="161" t="s">
        <v>314</v>
      </c>
      <c r="R223" s="161" t="s">
        <v>315</v>
      </c>
      <c r="S223" s="161"/>
      <c r="T223" s="162"/>
    </row>
    <row r="224" spans="2:18" ht="15">
      <c r="B224" s="8"/>
      <c r="C224" s="7"/>
      <c r="D224" s="7"/>
      <c r="E224" s="6"/>
      <c r="F224" s="8"/>
      <c r="G224" s="8"/>
      <c r="H224" s="8"/>
      <c r="I224" s="8"/>
      <c r="J224" s="8"/>
      <c r="K224" s="44"/>
      <c r="L224" s="45"/>
      <c r="M224" s="46"/>
      <c r="N224" s="56"/>
      <c r="O224" s="52"/>
      <c r="P224" s="52"/>
      <c r="Q224" s="52"/>
      <c r="R224" s="52"/>
    </row>
    <row r="225" spans="1:20" ht="15">
      <c r="A225" s="50">
        <v>63</v>
      </c>
      <c r="B225" s="15">
        <v>11</v>
      </c>
      <c r="C225" s="14" t="s">
        <v>229</v>
      </c>
      <c r="D225" s="14" t="s">
        <v>27</v>
      </c>
      <c r="E225" s="13">
        <v>260</v>
      </c>
      <c r="F225" s="15" t="s">
        <v>5</v>
      </c>
      <c r="G225" s="15">
        <v>31</v>
      </c>
      <c r="H225" s="15">
        <v>9</v>
      </c>
      <c r="I225" s="15">
        <v>0</v>
      </c>
      <c r="J225" s="15">
        <f>(G225-H225-I225)</f>
        <v>22</v>
      </c>
      <c r="K225" s="47">
        <v>21</v>
      </c>
      <c r="L225" s="48">
        <v>0</v>
      </c>
      <c r="M225" s="49">
        <v>0</v>
      </c>
      <c r="N225" s="50">
        <v>0</v>
      </c>
      <c r="O225" s="51">
        <v>0</v>
      </c>
      <c r="P225" s="51">
        <v>0</v>
      </c>
      <c r="Q225" s="51">
        <v>1</v>
      </c>
      <c r="R225" s="51">
        <v>0</v>
      </c>
      <c r="S225" s="53">
        <f>J225-K225-L225-M225-N225-O225-P225-Q225</f>
        <v>0</v>
      </c>
      <c r="T225" s="69"/>
    </row>
    <row r="226" spans="1:20" ht="15">
      <c r="A226" s="50">
        <v>64</v>
      </c>
      <c r="B226" s="15">
        <v>12</v>
      </c>
      <c r="C226" s="14" t="s">
        <v>114</v>
      </c>
      <c r="D226" s="14" t="s">
        <v>115</v>
      </c>
      <c r="E226" s="13">
        <v>45</v>
      </c>
      <c r="F226" s="15" t="s">
        <v>5</v>
      </c>
      <c r="G226" s="15">
        <v>31</v>
      </c>
      <c r="H226" s="15">
        <v>9</v>
      </c>
      <c r="I226" s="15">
        <v>0</v>
      </c>
      <c r="J226" s="15">
        <f>(G226-H226-I226)</f>
        <v>22</v>
      </c>
      <c r="K226" s="47">
        <v>21</v>
      </c>
      <c r="L226" s="48">
        <v>0</v>
      </c>
      <c r="M226" s="49">
        <v>0</v>
      </c>
      <c r="N226" s="50">
        <v>0</v>
      </c>
      <c r="O226" s="51">
        <v>0</v>
      </c>
      <c r="P226" s="51">
        <v>0</v>
      </c>
      <c r="Q226" s="51">
        <v>1</v>
      </c>
      <c r="R226" s="51">
        <v>0</v>
      </c>
      <c r="S226" s="53">
        <f>J226-K226-L226-M226-N226-O226-P226-Q226</f>
        <v>0</v>
      </c>
      <c r="T226" s="69"/>
    </row>
    <row r="227" spans="1:20" ht="15">
      <c r="A227" s="50">
        <v>65</v>
      </c>
      <c r="B227" s="15">
        <v>13</v>
      </c>
      <c r="C227" s="14" t="s">
        <v>146</v>
      </c>
      <c r="D227" s="14" t="s">
        <v>147</v>
      </c>
      <c r="E227" s="13">
        <v>92</v>
      </c>
      <c r="F227" s="15" t="s">
        <v>144</v>
      </c>
      <c r="G227" s="15">
        <v>31</v>
      </c>
      <c r="H227" s="15">
        <v>9</v>
      </c>
      <c r="I227" s="15">
        <v>0</v>
      </c>
      <c r="J227" s="15">
        <f>(G227-H227-I227)</f>
        <v>22</v>
      </c>
      <c r="K227" s="47">
        <v>21</v>
      </c>
      <c r="L227" s="48">
        <v>0</v>
      </c>
      <c r="M227" s="49">
        <v>0</v>
      </c>
      <c r="N227" s="50">
        <v>0</v>
      </c>
      <c r="O227" s="51">
        <v>0</v>
      </c>
      <c r="P227" s="51">
        <v>0</v>
      </c>
      <c r="Q227" s="51">
        <v>1</v>
      </c>
      <c r="R227" s="51">
        <v>0</v>
      </c>
      <c r="S227" s="53">
        <f>J227-K227-L227-M227-N227-O227-P227-Q227</f>
        <v>0</v>
      </c>
      <c r="T227" s="69"/>
    </row>
    <row r="228" spans="1:20" ht="15">
      <c r="A228" s="50">
        <v>66</v>
      </c>
      <c r="B228" s="15">
        <v>14</v>
      </c>
      <c r="C228" s="14" t="s">
        <v>230</v>
      </c>
      <c r="D228" s="14" t="s">
        <v>16</v>
      </c>
      <c r="E228" s="13">
        <v>532</v>
      </c>
      <c r="F228" s="15" t="s">
        <v>54</v>
      </c>
      <c r="G228" s="15">
        <v>31</v>
      </c>
      <c r="H228" s="15">
        <v>9</v>
      </c>
      <c r="I228" s="15">
        <v>0</v>
      </c>
      <c r="J228" s="15">
        <f>(G228-H228-I228)</f>
        <v>22</v>
      </c>
      <c r="K228" s="47">
        <v>15</v>
      </c>
      <c r="L228" s="48">
        <v>3</v>
      </c>
      <c r="M228" s="49">
        <v>3</v>
      </c>
      <c r="N228" s="50">
        <v>0</v>
      </c>
      <c r="O228" s="51">
        <v>0</v>
      </c>
      <c r="P228" s="51">
        <v>0</v>
      </c>
      <c r="Q228" s="51">
        <v>1</v>
      </c>
      <c r="R228" s="51">
        <v>0</v>
      </c>
      <c r="S228" s="53">
        <f>J228-K228-L228-M228-N228-O228-P228-Q228</f>
        <v>0</v>
      </c>
      <c r="T228" s="69"/>
    </row>
    <row r="229" spans="1:20" ht="15">
      <c r="A229" s="50">
        <v>67</v>
      </c>
      <c r="B229" s="15">
        <v>15</v>
      </c>
      <c r="C229" s="14" t="s">
        <v>175</v>
      </c>
      <c r="D229" s="14" t="s">
        <v>176</v>
      </c>
      <c r="E229" s="13">
        <v>531</v>
      </c>
      <c r="F229" s="15" t="s">
        <v>54</v>
      </c>
      <c r="G229" s="15">
        <v>31</v>
      </c>
      <c r="H229" s="15">
        <v>9</v>
      </c>
      <c r="I229" s="15">
        <v>0</v>
      </c>
      <c r="J229" s="15">
        <f>(G229-H229-I229)</f>
        <v>22</v>
      </c>
      <c r="K229" s="47">
        <v>21</v>
      </c>
      <c r="L229" s="48">
        <v>0</v>
      </c>
      <c r="M229" s="49">
        <v>0</v>
      </c>
      <c r="N229" s="50">
        <v>0</v>
      </c>
      <c r="O229" s="51">
        <v>0</v>
      </c>
      <c r="P229" s="51">
        <v>0</v>
      </c>
      <c r="Q229" s="51">
        <v>1</v>
      </c>
      <c r="R229" s="51">
        <v>0</v>
      </c>
      <c r="S229" s="53">
        <f>J229-K229-L229-M229-N229-O229-P229-Q229</f>
        <v>0</v>
      </c>
      <c r="T229" s="69"/>
    </row>
    <row r="230" spans="2:18" ht="15.75" thickBot="1">
      <c r="B230" s="8"/>
      <c r="C230" s="7"/>
      <c r="D230" s="7"/>
      <c r="E230" s="6"/>
      <c r="F230" s="8"/>
      <c r="G230" s="8"/>
      <c r="H230" s="8"/>
      <c r="I230" s="8"/>
      <c r="J230" s="8"/>
      <c r="K230" s="54"/>
      <c r="L230" s="45"/>
      <c r="M230" s="55"/>
      <c r="N230" s="56"/>
      <c r="O230" s="52"/>
      <c r="P230" s="52"/>
      <c r="Q230" s="52"/>
      <c r="R230" s="52"/>
    </row>
    <row r="231" spans="3:20" ht="15.75" thickBot="1">
      <c r="C231" s="237" t="s">
        <v>231</v>
      </c>
      <c r="D231" s="242"/>
      <c r="E231" s="242"/>
      <c r="F231" s="242"/>
      <c r="G231" s="242"/>
      <c r="H231" s="242"/>
      <c r="I231" s="242"/>
      <c r="J231" s="242"/>
      <c r="K231" s="242"/>
      <c r="L231" s="242"/>
      <c r="M231" s="242"/>
      <c r="N231" s="239"/>
      <c r="O231" s="239"/>
      <c r="P231" s="239"/>
      <c r="Q231" s="239"/>
      <c r="R231" s="239"/>
      <c r="S231" s="240"/>
      <c r="T231" s="165"/>
    </row>
    <row r="232" spans="3:18" ht="15">
      <c r="C232" s="42"/>
      <c r="D232" s="4"/>
      <c r="E232" s="4"/>
      <c r="F232" s="4"/>
      <c r="G232" s="4"/>
      <c r="H232" s="4"/>
      <c r="I232" s="4"/>
      <c r="J232" s="4"/>
      <c r="K232" s="60"/>
      <c r="L232" s="4"/>
      <c r="N232" s="56"/>
      <c r="O232" s="52"/>
      <c r="P232" s="52"/>
      <c r="Q232" s="52"/>
      <c r="R232" s="52"/>
    </row>
    <row r="233" spans="1:20" ht="84">
      <c r="A233" s="50" t="s">
        <v>197</v>
      </c>
      <c r="B233" s="15" t="s">
        <v>198</v>
      </c>
      <c r="C233" s="155" t="s">
        <v>0</v>
      </c>
      <c r="D233" s="155" t="s">
        <v>1</v>
      </c>
      <c r="E233" s="156" t="s">
        <v>304</v>
      </c>
      <c r="F233" s="156" t="s">
        <v>305</v>
      </c>
      <c r="G233" s="156" t="s">
        <v>306</v>
      </c>
      <c r="H233" s="156" t="s">
        <v>307</v>
      </c>
      <c r="I233" s="156" t="s">
        <v>308</v>
      </c>
      <c r="J233" s="157" t="s">
        <v>309</v>
      </c>
      <c r="K233" s="158" t="s">
        <v>310</v>
      </c>
      <c r="L233" s="159" t="s">
        <v>199</v>
      </c>
      <c r="M233" s="160" t="s">
        <v>311</v>
      </c>
      <c r="N233" s="161" t="s">
        <v>312</v>
      </c>
      <c r="O233" s="161" t="s">
        <v>263</v>
      </c>
      <c r="P233" s="161" t="s">
        <v>313</v>
      </c>
      <c r="Q233" s="161" t="s">
        <v>314</v>
      </c>
      <c r="R233" s="161" t="s">
        <v>315</v>
      </c>
      <c r="S233" s="161"/>
      <c r="T233" s="162"/>
    </row>
    <row r="234" spans="2:18" ht="15">
      <c r="B234" s="8"/>
      <c r="C234" s="7"/>
      <c r="D234" s="7"/>
      <c r="E234" s="6"/>
      <c r="F234" s="8"/>
      <c r="G234" s="8"/>
      <c r="H234" s="8"/>
      <c r="I234" s="8"/>
      <c r="J234" s="8"/>
      <c r="K234" s="54"/>
      <c r="L234" s="45"/>
      <c r="M234" s="55"/>
      <c r="N234" s="56"/>
      <c r="O234" s="52"/>
      <c r="P234" s="52"/>
      <c r="Q234" s="52"/>
      <c r="R234" s="52"/>
    </row>
    <row r="235" spans="1:20" ht="15">
      <c r="A235" s="50">
        <v>68</v>
      </c>
      <c r="B235" s="15">
        <v>16</v>
      </c>
      <c r="C235" s="14" t="s">
        <v>148</v>
      </c>
      <c r="D235" s="14" t="s">
        <v>149</v>
      </c>
      <c r="E235" s="13">
        <v>115</v>
      </c>
      <c r="F235" s="15" t="s">
        <v>5</v>
      </c>
      <c r="G235" s="15">
        <v>31</v>
      </c>
      <c r="H235" s="15">
        <v>9</v>
      </c>
      <c r="I235" s="15">
        <v>0</v>
      </c>
      <c r="J235" s="15">
        <f>(G235-H235-I235)</f>
        <v>22</v>
      </c>
      <c r="K235" s="47">
        <v>22</v>
      </c>
      <c r="L235" s="48">
        <v>0</v>
      </c>
      <c r="M235" s="49">
        <v>0</v>
      </c>
      <c r="N235" s="50">
        <v>0</v>
      </c>
      <c r="O235" s="51">
        <v>0</v>
      </c>
      <c r="P235" s="51">
        <v>0</v>
      </c>
      <c r="Q235" s="51">
        <v>0</v>
      </c>
      <c r="R235" s="51">
        <v>0</v>
      </c>
      <c r="S235" s="53">
        <f>J235-K235-L235-M235-N235-O235-P235-Q235</f>
        <v>0</v>
      </c>
      <c r="T235" s="69"/>
    </row>
    <row r="236" spans="1:20" ht="15">
      <c r="A236" s="50">
        <v>69</v>
      </c>
      <c r="B236" s="15">
        <v>17</v>
      </c>
      <c r="C236" s="14" t="s">
        <v>158</v>
      </c>
      <c r="D236" s="14" t="s">
        <v>159</v>
      </c>
      <c r="E236" s="13">
        <v>116</v>
      </c>
      <c r="F236" s="15" t="s">
        <v>54</v>
      </c>
      <c r="G236" s="15">
        <v>31</v>
      </c>
      <c r="H236" s="15">
        <v>9</v>
      </c>
      <c r="I236" s="15">
        <v>0</v>
      </c>
      <c r="J236" s="15">
        <f>(G236-H236-I236)</f>
        <v>22</v>
      </c>
      <c r="K236" s="47">
        <v>18</v>
      </c>
      <c r="L236" s="48">
        <v>3</v>
      </c>
      <c r="M236" s="49">
        <v>0</v>
      </c>
      <c r="N236" s="50">
        <v>0</v>
      </c>
      <c r="O236" s="51">
        <v>0</v>
      </c>
      <c r="P236" s="51">
        <v>0</v>
      </c>
      <c r="Q236" s="51">
        <v>1</v>
      </c>
      <c r="R236" s="51">
        <v>0</v>
      </c>
      <c r="S236" s="53">
        <f>J236-K236-L236-M236-N236-O236-P236-Q236</f>
        <v>0</v>
      </c>
      <c r="T236" s="69"/>
    </row>
    <row r="237" spans="2:18" ht="15">
      <c r="B237" s="8"/>
      <c r="C237" s="7"/>
      <c r="D237" s="7"/>
      <c r="E237" s="6"/>
      <c r="F237" s="8"/>
      <c r="G237" s="8"/>
      <c r="H237" s="8"/>
      <c r="I237" s="8"/>
      <c r="J237" s="8"/>
      <c r="K237" s="54"/>
      <c r="L237" s="45"/>
      <c r="M237" s="55"/>
      <c r="N237" s="56"/>
      <c r="O237" s="52"/>
      <c r="P237" s="52"/>
      <c r="Q237" s="52"/>
      <c r="R237" s="52"/>
    </row>
    <row r="238" spans="2:18" ht="15.75" thickBot="1">
      <c r="B238" s="8"/>
      <c r="C238" s="7"/>
      <c r="D238" s="7"/>
      <c r="E238" s="6"/>
      <c r="F238" s="8"/>
      <c r="G238" s="8"/>
      <c r="H238" s="8"/>
      <c r="I238" s="8"/>
      <c r="J238" s="8"/>
      <c r="K238" s="54"/>
      <c r="L238" s="45"/>
      <c r="M238" s="55"/>
      <c r="N238" s="56"/>
      <c r="O238" s="52"/>
      <c r="P238" s="52"/>
      <c r="Q238" s="52"/>
      <c r="R238" s="52"/>
    </row>
    <row r="239" spans="3:20" ht="15.75" thickBot="1">
      <c r="C239" s="237" t="s">
        <v>232</v>
      </c>
      <c r="D239" s="238"/>
      <c r="E239" s="238"/>
      <c r="F239" s="238"/>
      <c r="G239" s="238"/>
      <c r="H239" s="238"/>
      <c r="I239" s="238"/>
      <c r="J239" s="238"/>
      <c r="K239" s="238"/>
      <c r="L239" s="238"/>
      <c r="M239" s="241"/>
      <c r="N239" s="239"/>
      <c r="O239" s="239"/>
      <c r="P239" s="239"/>
      <c r="Q239" s="239"/>
      <c r="R239" s="239"/>
      <c r="S239" s="240"/>
      <c r="T239" s="165"/>
    </row>
    <row r="240" spans="3:18" ht="15">
      <c r="C240" s="42"/>
      <c r="D240" s="4"/>
      <c r="E240" s="4"/>
      <c r="F240" s="4"/>
      <c r="G240" s="4"/>
      <c r="H240" s="4"/>
      <c r="I240" s="4"/>
      <c r="J240" s="4"/>
      <c r="K240" s="60"/>
      <c r="L240" s="4"/>
      <c r="N240" s="56"/>
      <c r="O240" s="52"/>
      <c r="P240" s="52"/>
      <c r="Q240" s="52"/>
      <c r="R240" s="52"/>
    </row>
    <row r="241" spans="1:20" ht="84">
      <c r="A241" s="50" t="s">
        <v>197</v>
      </c>
      <c r="B241" s="15" t="s">
        <v>198</v>
      </c>
      <c r="C241" s="155" t="s">
        <v>0</v>
      </c>
      <c r="D241" s="155" t="s">
        <v>1</v>
      </c>
      <c r="E241" s="156" t="s">
        <v>304</v>
      </c>
      <c r="F241" s="156" t="s">
        <v>305</v>
      </c>
      <c r="G241" s="156" t="s">
        <v>306</v>
      </c>
      <c r="H241" s="156" t="s">
        <v>307</v>
      </c>
      <c r="I241" s="156" t="s">
        <v>308</v>
      </c>
      <c r="J241" s="157" t="s">
        <v>309</v>
      </c>
      <c r="K241" s="158" t="s">
        <v>310</v>
      </c>
      <c r="L241" s="159" t="s">
        <v>199</v>
      </c>
      <c r="M241" s="160" t="s">
        <v>311</v>
      </c>
      <c r="N241" s="161" t="s">
        <v>312</v>
      </c>
      <c r="O241" s="161" t="s">
        <v>263</v>
      </c>
      <c r="P241" s="161" t="s">
        <v>313</v>
      </c>
      <c r="Q241" s="161" t="s">
        <v>314</v>
      </c>
      <c r="R241" s="161" t="s">
        <v>315</v>
      </c>
      <c r="S241" s="161"/>
      <c r="T241" s="162"/>
    </row>
    <row r="242" spans="2:18" ht="15">
      <c r="B242" s="8"/>
      <c r="C242" s="7"/>
      <c r="D242" s="7"/>
      <c r="E242" s="6"/>
      <c r="F242" s="8"/>
      <c r="G242" s="8"/>
      <c r="H242" s="8"/>
      <c r="I242" s="8"/>
      <c r="J242" s="8"/>
      <c r="K242" s="54"/>
      <c r="L242" s="45"/>
      <c r="M242" s="55"/>
      <c r="N242" s="56"/>
      <c r="O242" s="52"/>
      <c r="P242" s="52"/>
      <c r="Q242" s="52"/>
      <c r="R242" s="52"/>
    </row>
    <row r="243" spans="1:20" ht="15">
      <c r="A243" s="50">
        <v>70</v>
      </c>
      <c r="B243" s="15">
        <v>18</v>
      </c>
      <c r="C243" s="14" t="s">
        <v>78</v>
      </c>
      <c r="D243" s="14" t="s">
        <v>81</v>
      </c>
      <c r="E243" s="13">
        <v>109</v>
      </c>
      <c r="F243" s="15" t="s">
        <v>5</v>
      </c>
      <c r="G243" s="15">
        <v>31</v>
      </c>
      <c r="H243" s="15">
        <v>9</v>
      </c>
      <c r="I243" s="15">
        <v>0</v>
      </c>
      <c r="J243" s="15">
        <f>(G243-H243-I243)</f>
        <v>22</v>
      </c>
      <c r="K243" s="47">
        <v>20</v>
      </c>
      <c r="L243" s="48">
        <v>2</v>
      </c>
      <c r="M243" s="49">
        <v>0</v>
      </c>
      <c r="N243" s="50">
        <v>0</v>
      </c>
      <c r="O243" s="51">
        <v>0</v>
      </c>
      <c r="P243" s="51">
        <v>0</v>
      </c>
      <c r="Q243" s="51">
        <v>0</v>
      </c>
      <c r="R243" s="51">
        <v>0</v>
      </c>
      <c r="S243" s="53">
        <f>J243-K243-L243-M243-N243-O243-P243-Q243</f>
        <v>0</v>
      </c>
      <c r="T243" s="69"/>
    </row>
    <row r="244" spans="2:18" ht="15.75" thickBot="1">
      <c r="B244" s="8"/>
      <c r="C244" s="7"/>
      <c r="D244" s="7"/>
      <c r="E244" s="6"/>
      <c r="F244" s="8"/>
      <c r="G244" s="8"/>
      <c r="H244" s="8"/>
      <c r="I244" s="8"/>
      <c r="J244" s="8"/>
      <c r="K244" s="54"/>
      <c r="L244" s="45"/>
      <c r="M244" s="55"/>
      <c r="N244" s="56"/>
      <c r="O244" s="52"/>
      <c r="P244" s="52"/>
      <c r="Q244" s="52"/>
      <c r="R244" s="52"/>
    </row>
    <row r="245" spans="3:20" ht="15.75" thickBot="1">
      <c r="C245" s="237" t="s">
        <v>233</v>
      </c>
      <c r="D245" s="238"/>
      <c r="E245" s="238"/>
      <c r="F245" s="238"/>
      <c r="G245" s="238"/>
      <c r="H245" s="238"/>
      <c r="I245" s="238"/>
      <c r="J245" s="238"/>
      <c r="K245" s="238"/>
      <c r="L245" s="238"/>
      <c r="M245" s="241"/>
      <c r="N245" s="239"/>
      <c r="O245" s="239"/>
      <c r="P245" s="239"/>
      <c r="Q245" s="239"/>
      <c r="R245" s="239"/>
      <c r="S245" s="240"/>
      <c r="T245" s="165"/>
    </row>
    <row r="246" spans="3:18" ht="15">
      <c r="C246" s="42"/>
      <c r="D246" s="4"/>
      <c r="E246" s="4"/>
      <c r="F246" s="4"/>
      <c r="G246" s="4"/>
      <c r="H246" s="4"/>
      <c r="I246" s="4"/>
      <c r="J246" s="4"/>
      <c r="K246" s="60"/>
      <c r="L246" s="4"/>
      <c r="N246" s="56"/>
      <c r="O246" s="52"/>
      <c r="P246" s="52"/>
      <c r="Q246" s="52"/>
      <c r="R246" s="52"/>
    </row>
    <row r="247" spans="1:20" ht="84">
      <c r="A247" s="50" t="s">
        <v>197</v>
      </c>
      <c r="B247" s="15" t="s">
        <v>198</v>
      </c>
      <c r="C247" s="155" t="s">
        <v>0</v>
      </c>
      <c r="D247" s="155" t="s">
        <v>1</v>
      </c>
      <c r="E247" s="156" t="s">
        <v>304</v>
      </c>
      <c r="F247" s="156" t="s">
        <v>305</v>
      </c>
      <c r="G247" s="156" t="s">
        <v>306</v>
      </c>
      <c r="H247" s="156" t="s">
        <v>307</v>
      </c>
      <c r="I247" s="156" t="s">
        <v>308</v>
      </c>
      <c r="J247" s="157" t="s">
        <v>309</v>
      </c>
      <c r="K247" s="158" t="s">
        <v>310</v>
      </c>
      <c r="L247" s="159" t="s">
        <v>199</v>
      </c>
      <c r="M247" s="160" t="s">
        <v>311</v>
      </c>
      <c r="N247" s="161" t="s">
        <v>312</v>
      </c>
      <c r="O247" s="161" t="s">
        <v>263</v>
      </c>
      <c r="P247" s="161" t="s">
        <v>313</v>
      </c>
      <c r="Q247" s="161" t="s">
        <v>314</v>
      </c>
      <c r="R247" s="161" t="s">
        <v>315</v>
      </c>
      <c r="S247" s="161"/>
      <c r="T247" s="162"/>
    </row>
    <row r="248" spans="2:18" ht="15">
      <c r="B248" s="8"/>
      <c r="C248" s="7"/>
      <c r="D248" s="7"/>
      <c r="E248" s="6"/>
      <c r="F248" s="8"/>
      <c r="G248" s="8"/>
      <c r="H248" s="8"/>
      <c r="I248" s="8"/>
      <c r="J248" s="8"/>
      <c r="K248" s="54"/>
      <c r="L248" s="45"/>
      <c r="M248" s="55"/>
      <c r="N248" s="56"/>
      <c r="O248" s="52"/>
      <c r="P248" s="52"/>
      <c r="Q248" s="52"/>
      <c r="R248" s="52"/>
    </row>
    <row r="249" spans="1:20" ht="15">
      <c r="A249" s="50">
        <v>71</v>
      </c>
      <c r="B249" s="15">
        <v>19</v>
      </c>
      <c r="C249" s="109" t="s">
        <v>61</v>
      </c>
      <c r="D249" s="109" t="s">
        <v>62</v>
      </c>
      <c r="E249" s="13">
        <v>95</v>
      </c>
      <c r="F249" s="15" t="s">
        <v>89</v>
      </c>
      <c r="G249" s="15">
        <v>31</v>
      </c>
      <c r="H249" s="15">
        <v>9</v>
      </c>
      <c r="I249" s="15">
        <v>13</v>
      </c>
      <c r="J249" s="15">
        <f>(G249-H249-I249)</f>
        <v>9</v>
      </c>
      <c r="K249" s="47">
        <v>2</v>
      </c>
      <c r="L249" s="48">
        <v>0</v>
      </c>
      <c r="M249" s="49">
        <v>1</v>
      </c>
      <c r="N249" s="50">
        <v>0</v>
      </c>
      <c r="O249" s="51">
        <v>0</v>
      </c>
      <c r="P249" s="51">
        <v>5</v>
      </c>
      <c r="Q249" s="51">
        <v>0</v>
      </c>
      <c r="R249" s="51">
        <v>0</v>
      </c>
      <c r="S249" s="53">
        <f>J249-K249-L249-M249-N249-O249-P249-Q249</f>
        <v>1</v>
      </c>
      <c r="T249" s="69"/>
    </row>
    <row r="250" spans="2:25" ht="15.75" thickBot="1">
      <c r="B250" s="8"/>
      <c r="C250" s="7"/>
      <c r="D250" s="7"/>
      <c r="E250" s="6"/>
      <c r="F250" s="8"/>
      <c r="G250" s="8"/>
      <c r="H250" s="8"/>
      <c r="I250" s="8"/>
      <c r="J250" s="8"/>
      <c r="K250" s="54"/>
      <c r="L250" s="45"/>
      <c r="M250" s="55"/>
      <c r="N250" s="56"/>
      <c r="O250" s="52"/>
      <c r="P250" s="52"/>
      <c r="Q250" s="52"/>
      <c r="R250" s="52"/>
      <c r="U250" s="190"/>
      <c r="V250" s="190"/>
      <c r="W250" s="190"/>
      <c r="X250" s="190"/>
      <c r="Y250" s="190"/>
    </row>
    <row r="251" spans="3:25" ht="15.75" thickBot="1">
      <c r="C251" s="237" t="s">
        <v>195</v>
      </c>
      <c r="D251" s="238"/>
      <c r="E251" s="238"/>
      <c r="F251" s="238"/>
      <c r="G251" s="238"/>
      <c r="H251" s="238"/>
      <c r="I251" s="238"/>
      <c r="J251" s="238"/>
      <c r="K251" s="238"/>
      <c r="L251" s="238"/>
      <c r="M251" s="241"/>
      <c r="N251" s="239"/>
      <c r="O251" s="239"/>
      <c r="P251" s="239"/>
      <c r="Q251" s="239"/>
      <c r="R251" s="239"/>
      <c r="S251" s="240"/>
      <c r="T251" s="165"/>
      <c r="U251" s="229" t="s">
        <v>292</v>
      </c>
      <c r="V251" s="229" t="s">
        <v>300</v>
      </c>
      <c r="W251" s="229" t="s">
        <v>301</v>
      </c>
      <c r="X251" s="232" t="s">
        <v>302</v>
      </c>
      <c r="Y251" s="229" t="s">
        <v>303</v>
      </c>
    </row>
    <row r="252" spans="3:25" ht="15">
      <c r="C252" s="42"/>
      <c r="D252" s="4"/>
      <c r="E252" s="4"/>
      <c r="F252" s="4"/>
      <c r="G252" s="4"/>
      <c r="H252" s="4"/>
      <c r="I252" s="4"/>
      <c r="J252" s="4"/>
      <c r="K252" s="60"/>
      <c r="L252" s="4"/>
      <c r="N252" s="56"/>
      <c r="O252" s="52"/>
      <c r="P252" s="52"/>
      <c r="Q252" s="52"/>
      <c r="R252" s="52"/>
      <c r="U252" s="230"/>
      <c r="V252" s="230"/>
      <c r="W252" s="230"/>
      <c r="X252" s="233"/>
      <c r="Y252" s="230"/>
    </row>
    <row r="253" spans="1:25" ht="84">
      <c r="A253" s="50" t="s">
        <v>197</v>
      </c>
      <c r="B253" s="15" t="s">
        <v>198</v>
      </c>
      <c r="C253" s="155" t="s">
        <v>0</v>
      </c>
      <c r="D253" s="155" t="s">
        <v>1</v>
      </c>
      <c r="E253" s="156" t="s">
        <v>304</v>
      </c>
      <c r="F253" s="156" t="s">
        <v>305</v>
      </c>
      <c r="G253" s="156" t="s">
        <v>306</v>
      </c>
      <c r="H253" s="156" t="s">
        <v>307</v>
      </c>
      <c r="I253" s="156" t="s">
        <v>308</v>
      </c>
      <c r="J253" s="157" t="s">
        <v>309</v>
      </c>
      <c r="K253" s="158" t="s">
        <v>310</v>
      </c>
      <c r="L253" s="159" t="s">
        <v>199</v>
      </c>
      <c r="M253" s="160" t="s">
        <v>311</v>
      </c>
      <c r="N253" s="161" t="s">
        <v>312</v>
      </c>
      <c r="O253" s="161" t="s">
        <v>263</v>
      </c>
      <c r="P253" s="161" t="s">
        <v>313</v>
      </c>
      <c r="Q253" s="161" t="s">
        <v>314</v>
      </c>
      <c r="R253" s="161" t="s">
        <v>315</v>
      </c>
      <c r="S253" s="161"/>
      <c r="T253" s="162"/>
      <c r="U253" s="230"/>
      <c r="V253" s="230"/>
      <c r="W253" s="230"/>
      <c r="X253" s="233"/>
      <c r="Y253" s="230"/>
    </row>
    <row r="254" spans="1:25" ht="15">
      <c r="A254" s="56"/>
      <c r="B254" s="8"/>
      <c r="C254" s="7"/>
      <c r="D254" s="7"/>
      <c r="E254" s="6"/>
      <c r="F254" s="8"/>
      <c r="G254" s="8"/>
      <c r="H254" s="8"/>
      <c r="I254" s="8"/>
      <c r="J254" s="9"/>
      <c r="K254" s="44"/>
      <c r="L254" s="10"/>
      <c r="M254" s="11"/>
      <c r="N254" s="76"/>
      <c r="O254" s="76"/>
      <c r="P254" s="76"/>
      <c r="Q254" s="76"/>
      <c r="R254" s="76"/>
      <c r="U254" s="230"/>
      <c r="V254" s="230"/>
      <c r="W254" s="230"/>
      <c r="X254" s="233"/>
      <c r="Y254" s="230"/>
    </row>
    <row r="255" spans="1:25" ht="15">
      <c r="A255" s="50">
        <v>72</v>
      </c>
      <c r="B255" s="85">
        <v>20</v>
      </c>
      <c r="C255" s="94" t="s">
        <v>116</v>
      </c>
      <c r="D255" s="94" t="s">
        <v>43</v>
      </c>
      <c r="E255" s="84">
        <v>9997</v>
      </c>
      <c r="F255" s="85" t="s">
        <v>225</v>
      </c>
      <c r="G255" s="15">
        <v>31</v>
      </c>
      <c r="H255" s="15">
        <v>9</v>
      </c>
      <c r="I255" s="15">
        <v>0</v>
      </c>
      <c r="J255" s="15">
        <f>(G255-H255-I255)</f>
        <v>22</v>
      </c>
      <c r="K255" s="47">
        <v>20</v>
      </c>
      <c r="L255" s="48">
        <v>2</v>
      </c>
      <c r="M255" s="49">
        <v>0</v>
      </c>
      <c r="N255" s="50">
        <v>0</v>
      </c>
      <c r="O255" s="51">
        <v>0</v>
      </c>
      <c r="P255" s="51">
        <v>0</v>
      </c>
      <c r="Q255" s="51">
        <v>0</v>
      </c>
      <c r="R255" s="51">
        <v>0</v>
      </c>
      <c r="S255" s="53">
        <f>J255-K255-L255-M255-N255-O255-P255-Q255</f>
        <v>0</v>
      </c>
      <c r="T255" s="69"/>
      <c r="U255" s="230"/>
      <c r="V255" s="230"/>
      <c r="W255" s="230"/>
      <c r="X255" s="233"/>
      <c r="Y255" s="230"/>
    </row>
    <row r="256" spans="1:25" ht="15">
      <c r="A256" s="50">
        <v>73</v>
      </c>
      <c r="B256" s="85">
        <v>21</v>
      </c>
      <c r="C256" s="209" t="s">
        <v>279</v>
      </c>
      <c r="D256" s="209" t="s">
        <v>19</v>
      </c>
      <c r="E256" s="84">
        <v>1014</v>
      </c>
      <c r="F256" s="85" t="s">
        <v>225</v>
      </c>
      <c r="G256" s="15">
        <v>31</v>
      </c>
      <c r="H256" s="15">
        <v>9</v>
      </c>
      <c r="I256" s="15">
        <v>9</v>
      </c>
      <c r="J256" s="15">
        <f>(G256-H256-I256)</f>
        <v>13</v>
      </c>
      <c r="K256" s="47">
        <v>13</v>
      </c>
      <c r="L256" s="48">
        <v>0</v>
      </c>
      <c r="M256" s="49">
        <v>0</v>
      </c>
      <c r="N256" s="50">
        <v>0</v>
      </c>
      <c r="O256" s="51">
        <v>0</v>
      </c>
      <c r="P256" s="51">
        <v>0</v>
      </c>
      <c r="Q256" s="51">
        <v>0</v>
      </c>
      <c r="R256" s="51">
        <v>0</v>
      </c>
      <c r="S256" s="53">
        <f>J256-K256-L256-M256-N256-O256-P256-Q256</f>
        <v>0</v>
      </c>
      <c r="T256" s="69"/>
      <c r="U256" s="230"/>
      <c r="V256" s="230"/>
      <c r="W256" s="230"/>
      <c r="X256" s="233"/>
      <c r="Y256" s="230"/>
    </row>
    <row r="257" spans="1:25" ht="15">
      <c r="A257" s="50">
        <v>74</v>
      </c>
      <c r="B257" s="85">
        <v>22</v>
      </c>
      <c r="C257" s="209" t="s">
        <v>280</v>
      </c>
      <c r="D257" s="209" t="s">
        <v>281</v>
      </c>
      <c r="E257" s="84">
        <v>1022</v>
      </c>
      <c r="F257" s="85" t="s">
        <v>225</v>
      </c>
      <c r="G257" s="15">
        <v>31</v>
      </c>
      <c r="H257" s="15">
        <v>9</v>
      </c>
      <c r="I257" s="15">
        <v>9</v>
      </c>
      <c r="J257" s="15">
        <f>(G257-H257-I257)</f>
        <v>13</v>
      </c>
      <c r="K257" s="47">
        <v>13</v>
      </c>
      <c r="L257" s="48">
        <v>0</v>
      </c>
      <c r="M257" s="49">
        <v>0</v>
      </c>
      <c r="N257" s="50">
        <v>0</v>
      </c>
      <c r="O257" s="51">
        <v>0</v>
      </c>
      <c r="P257" s="51">
        <v>0</v>
      </c>
      <c r="Q257" s="51">
        <v>0</v>
      </c>
      <c r="R257" s="51">
        <v>0</v>
      </c>
      <c r="S257" s="53">
        <f>J257-K257-L257-M257-N257-O257-P257-Q257</f>
        <v>0</v>
      </c>
      <c r="T257" s="69"/>
      <c r="U257" s="230"/>
      <c r="V257" s="230"/>
      <c r="W257" s="230"/>
      <c r="X257" s="233"/>
      <c r="Y257" s="230"/>
    </row>
    <row r="258" spans="1:25" ht="15">
      <c r="A258" s="50">
        <v>75</v>
      </c>
      <c r="B258" s="85">
        <v>23</v>
      </c>
      <c r="C258" s="94" t="s">
        <v>98</v>
      </c>
      <c r="D258" s="94" t="s">
        <v>282</v>
      </c>
      <c r="E258" s="84">
        <v>1010</v>
      </c>
      <c r="F258" s="85" t="s">
        <v>225</v>
      </c>
      <c r="G258" s="15">
        <v>31</v>
      </c>
      <c r="H258" s="15">
        <v>9</v>
      </c>
      <c r="I258" s="15">
        <v>0</v>
      </c>
      <c r="J258" s="15">
        <f>(G258-H258-I258)</f>
        <v>22</v>
      </c>
      <c r="K258" s="47">
        <v>21</v>
      </c>
      <c r="L258" s="48">
        <v>1</v>
      </c>
      <c r="M258" s="49">
        <v>0</v>
      </c>
      <c r="N258" s="50">
        <v>0</v>
      </c>
      <c r="O258" s="51">
        <v>0</v>
      </c>
      <c r="P258" s="51">
        <v>0</v>
      </c>
      <c r="Q258" s="51">
        <v>0</v>
      </c>
      <c r="R258" s="51">
        <v>0</v>
      </c>
      <c r="S258" s="53">
        <f>J258-K258-L258-M258-N258-O258-P258-Q258</f>
        <v>0</v>
      </c>
      <c r="T258" s="69"/>
      <c r="U258" s="230"/>
      <c r="V258" s="230"/>
      <c r="W258" s="230"/>
      <c r="X258" s="233"/>
      <c r="Y258" s="230"/>
    </row>
    <row r="259" spans="1:25" ht="15.75" thickBot="1">
      <c r="A259" s="50">
        <v>76</v>
      </c>
      <c r="B259" s="85">
        <v>24</v>
      </c>
      <c r="C259" s="94" t="s">
        <v>283</v>
      </c>
      <c r="D259" s="94" t="s">
        <v>180</v>
      </c>
      <c r="E259" s="84">
        <v>1009</v>
      </c>
      <c r="F259" s="85" t="s">
        <v>225</v>
      </c>
      <c r="G259" s="15">
        <v>31</v>
      </c>
      <c r="H259" s="15">
        <v>9</v>
      </c>
      <c r="I259" s="15">
        <v>0</v>
      </c>
      <c r="J259" s="15">
        <f>(G259-H259-I259)</f>
        <v>22</v>
      </c>
      <c r="K259" s="47">
        <v>22</v>
      </c>
      <c r="L259" s="48">
        <v>0</v>
      </c>
      <c r="M259" s="49">
        <v>0</v>
      </c>
      <c r="N259" s="50">
        <v>0</v>
      </c>
      <c r="O259" s="51">
        <v>0</v>
      </c>
      <c r="P259" s="51">
        <v>0</v>
      </c>
      <c r="Q259" s="51">
        <v>0</v>
      </c>
      <c r="R259" s="51">
        <v>0</v>
      </c>
      <c r="S259" s="53">
        <f>J259-K259-L259-M259-N259-O259-P259-Q259</f>
        <v>0</v>
      </c>
      <c r="T259" s="69"/>
      <c r="U259" s="231"/>
      <c r="V259" s="231"/>
      <c r="W259" s="231"/>
      <c r="X259" s="234"/>
      <c r="Y259" s="231"/>
    </row>
    <row r="260" spans="2:18" ht="15.75" thickBot="1">
      <c r="B260" s="8"/>
      <c r="C260" s="7"/>
      <c r="D260" s="7"/>
      <c r="E260" s="6"/>
      <c r="F260" s="8"/>
      <c r="G260" s="8"/>
      <c r="H260" s="8"/>
      <c r="I260" s="8"/>
      <c r="J260" s="8"/>
      <c r="K260" s="54"/>
      <c r="L260" s="45"/>
      <c r="M260" s="55"/>
      <c r="N260" s="56"/>
      <c r="O260" s="52"/>
      <c r="P260" s="52"/>
      <c r="Q260" s="52"/>
      <c r="R260" s="52"/>
    </row>
    <row r="261" spans="1:25" s="177" customFormat="1" ht="49.5" thickBot="1">
      <c r="A261" s="166">
        <v>76</v>
      </c>
      <c r="B261" s="166">
        <v>24</v>
      </c>
      <c r="C261" s="227" t="s">
        <v>234</v>
      </c>
      <c r="D261" s="228"/>
      <c r="E261" s="186"/>
      <c r="J261" s="169">
        <f aca="true" t="shared" si="3" ref="J261:S261">SUM(J195:J259)</f>
        <v>501</v>
      </c>
      <c r="K261" s="170">
        <f t="shared" si="3"/>
        <v>452</v>
      </c>
      <c r="L261" s="171">
        <f t="shared" si="3"/>
        <v>21</v>
      </c>
      <c r="M261" s="171">
        <f t="shared" si="3"/>
        <v>15</v>
      </c>
      <c r="N261" s="171">
        <f t="shared" si="3"/>
        <v>1</v>
      </c>
      <c r="O261" s="171">
        <f t="shared" si="3"/>
        <v>0</v>
      </c>
      <c r="P261" s="171">
        <f t="shared" si="3"/>
        <v>5</v>
      </c>
      <c r="Q261" s="170">
        <f t="shared" si="3"/>
        <v>6</v>
      </c>
      <c r="R261" s="170">
        <f t="shared" si="3"/>
        <v>0</v>
      </c>
      <c r="S261" s="170">
        <f t="shared" si="3"/>
        <v>1</v>
      </c>
      <c r="T261" s="170"/>
      <c r="U261" s="173">
        <f>J261</f>
        <v>501</v>
      </c>
      <c r="V261" s="174">
        <f>L261+M261+N261+O261+P261</f>
        <v>42</v>
      </c>
      <c r="W261" s="126">
        <f>U261-V261</f>
        <v>459</v>
      </c>
      <c r="X261" s="175">
        <f>(U261-V261)/ABS(U261)</f>
        <v>0.9161676646706587</v>
      </c>
      <c r="Y261" s="176">
        <f>V261/U261%</f>
        <v>8.383233532934131</v>
      </c>
    </row>
    <row r="262" spans="1:25" s="18" customFormat="1" ht="15.75">
      <c r="A262" s="136"/>
      <c r="B262" s="136"/>
      <c r="C262" s="137"/>
      <c r="D262" s="138"/>
      <c r="E262" s="93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87"/>
      <c r="V262" s="187"/>
      <c r="W262" s="187"/>
      <c r="X262" s="188"/>
      <c r="Y262" s="189"/>
    </row>
    <row r="263" spans="2:18" ht="15.75" thickBot="1">
      <c r="B263" s="8"/>
      <c r="C263" s="7"/>
      <c r="D263" s="7"/>
      <c r="E263" s="6"/>
      <c r="F263" s="8"/>
      <c r="G263" s="8"/>
      <c r="H263" s="8"/>
      <c r="I263" s="8"/>
      <c r="J263" s="8"/>
      <c r="K263" s="54"/>
      <c r="L263" s="45"/>
      <c r="M263" s="55"/>
      <c r="N263" s="56"/>
      <c r="O263" s="63"/>
      <c r="P263" s="63"/>
      <c r="Q263" s="63"/>
      <c r="R263" s="63"/>
    </row>
    <row r="264" spans="2:25" ht="32.25" thickBot="1">
      <c r="B264" s="140"/>
      <c r="C264" s="224" t="s">
        <v>267</v>
      </c>
      <c r="D264" s="225"/>
      <c r="E264" s="225"/>
      <c r="F264" s="225"/>
      <c r="G264" s="225"/>
      <c r="H264" s="225"/>
      <c r="I264" s="225"/>
      <c r="J264" s="225"/>
      <c r="K264" s="225"/>
      <c r="L264" s="225"/>
      <c r="M264" s="225"/>
      <c r="N264" s="225"/>
      <c r="O264" s="225"/>
      <c r="P264" s="225"/>
      <c r="Q264" s="225"/>
      <c r="R264" s="225"/>
      <c r="S264" s="225"/>
      <c r="T264" s="225"/>
      <c r="U264" s="225"/>
      <c r="V264" s="225"/>
      <c r="W264" s="225"/>
      <c r="X264" s="225"/>
      <c r="Y264" s="226"/>
    </row>
    <row r="265" spans="2:15" ht="18"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</row>
    <row r="266" spans="1:25" s="219" customFormat="1" ht="142.5">
      <c r="A266" s="213" t="s">
        <v>261</v>
      </c>
      <c r="B266" s="214" t="s">
        <v>262</v>
      </c>
      <c r="C266" s="214" t="s">
        <v>0</v>
      </c>
      <c r="D266" s="214" t="s">
        <v>1</v>
      </c>
      <c r="E266" s="214" t="s">
        <v>287</v>
      </c>
      <c r="F266" s="214" t="s">
        <v>288</v>
      </c>
      <c r="G266" s="214" t="s">
        <v>289</v>
      </c>
      <c r="H266" s="214" t="s">
        <v>290</v>
      </c>
      <c r="I266" s="214" t="s">
        <v>291</v>
      </c>
      <c r="J266" s="214" t="s">
        <v>292</v>
      </c>
      <c r="K266" s="212" t="s">
        <v>293</v>
      </c>
      <c r="L266" s="215" t="s">
        <v>294</v>
      </c>
      <c r="M266" s="216" t="s">
        <v>295</v>
      </c>
      <c r="N266" s="217" t="s">
        <v>296</v>
      </c>
      <c r="O266" s="217" t="s">
        <v>263</v>
      </c>
      <c r="P266" s="217" t="s">
        <v>297</v>
      </c>
      <c r="Q266" s="217" t="s">
        <v>298</v>
      </c>
      <c r="R266" s="217" t="s">
        <v>299</v>
      </c>
      <c r="S266" s="217"/>
      <c r="T266" s="217"/>
      <c r="U266" s="218" t="s">
        <v>292</v>
      </c>
      <c r="V266" s="213" t="s">
        <v>300</v>
      </c>
      <c r="W266" s="213" t="s">
        <v>301</v>
      </c>
      <c r="X266" s="213" t="s">
        <v>302</v>
      </c>
      <c r="Y266" s="213" t="s">
        <v>303</v>
      </c>
    </row>
    <row r="267" spans="1:20" ht="15.75" thickBot="1">
      <c r="A267" s="56"/>
      <c r="B267" s="8"/>
      <c r="C267" s="7"/>
      <c r="D267" s="7"/>
      <c r="E267" s="6"/>
      <c r="F267" s="8"/>
      <c r="G267" s="8"/>
      <c r="H267" s="8"/>
      <c r="I267" s="8"/>
      <c r="J267" s="8"/>
      <c r="K267" s="54"/>
      <c r="L267" s="45"/>
      <c r="M267" s="55"/>
      <c r="N267" s="56"/>
      <c r="O267" s="52"/>
      <c r="P267" s="52"/>
      <c r="Q267" s="52"/>
      <c r="R267" s="52"/>
      <c r="S267" s="69"/>
      <c r="T267" s="69"/>
    </row>
    <row r="268" spans="1:20" ht="16.5" thickBot="1">
      <c r="A268" s="56"/>
      <c r="B268" s="8"/>
      <c r="C268" s="243" t="s">
        <v>278</v>
      </c>
      <c r="D268" s="244"/>
      <c r="E268" s="244"/>
      <c r="F268" s="244"/>
      <c r="G268" s="244"/>
      <c r="H268" s="244"/>
      <c r="I268" s="244"/>
      <c r="J268" s="244"/>
      <c r="K268" s="244"/>
      <c r="L268" s="244"/>
      <c r="M268" s="244"/>
      <c r="N268" s="244"/>
      <c r="O268" s="244"/>
      <c r="P268" s="244"/>
      <c r="Q268" s="244"/>
      <c r="R268" s="244"/>
      <c r="S268" s="245"/>
      <c r="T268" s="178"/>
    </row>
    <row r="269" spans="1:20" ht="15.75">
      <c r="A269" s="56"/>
      <c r="B269" s="8"/>
      <c r="C269" s="185"/>
      <c r="D269" s="178"/>
      <c r="E269" s="178"/>
      <c r="F269" s="178"/>
      <c r="G269" s="178"/>
      <c r="H269" s="178"/>
      <c r="I269" s="178"/>
      <c r="J269" s="178"/>
      <c r="K269" s="178"/>
      <c r="L269" s="178"/>
      <c r="M269" s="178"/>
      <c r="N269" s="178"/>
      <c r="O269" s="178"/>
      <c r="P269" s="178"/>
      <c r="Q269" s="178"/>
      <c r="R269" s="178"/>
      <c r="S269" s="178"/>
      <c r="T269" s="178"/>
    </row>
    <row r="270" spans="1:20" ht="84">
      <c r="A270" s="50" t="s">
        <v>197</v>
      </c>
      <c r="B270" s="15" t="s">
        <v>198</v>
      </c>
      <c r="C270" s="155" t="s">
        <v>0</v>
      </c>
      <c r="D270" s="155" t="s">
        <v>1</v>
      </c>
      <c r="E270" s="156" t="s">
        <v>304</v>
      </c>
      <c r="F270" s="156" t="s">
        <v>305</v>
      </c>
      <c r="G270" s="156" t="s">
        <v>306</v>
      </c>
      <c r="H270" s="156" t="s">
        <v>307</v>
      </c>
      <c r="I270" s="156" t="s">
        <v>308</v>
      </c>
      <c r="J270" s="157" t="s">
        <v>309</v>
      </c>
      <c r="K270" s="158" t="s">
        <v>310</v>
      </c>
      <c r="L270" s="159" t="s">
        <v>199</v>
      </c>
      <c r="M270" s="160" t="s">
        <v>311</v>
      </c>
      <c r="N270" s="161" t="s">
        <v>312</v>
      </c>
      <c r="O270" s="161" t="s">
        <v>263</v>
      </c>
      <c r="P270" s="161" t="s">
        <v>313</v>
      </c>
      <c r="Q270" s="161" t="s">
        <v>314</v>
      </c>
      <c r="R270" s="161" t="s">
        <v>315</v>
      </c>
      <c r="S270" s="161"/>
      <c r="T270" s="162"/>
    </row>
    <row r="271" spans="1:20" ht="15">
      <c r="A271" s="56"/>
      <c r="B271" s="8"/>
      <c r="C271" s="7"/>
      <c r="D271" s="7"/>
      <c r="E271" s="6"/>
      <c r="F271" s="8"/>
      <c r="G271" s="8"/>
      <c r="H271" s="8"/>
      <c r="I271" s="8"/>
      <c r="J271" s="8"/>
      <c r="K271" s="54"/>
      <c r="L271" s="45"/>
      <c r="M271" s="55"/>
      <c r="N271" s="56"/>
      <c r="O271" s="52"/>
      <c r="P271" s="52"/>
      <c r="Q271" s="52"/>
      <c r="R271" s="52"/>
      <c r="S271" s="69"/>
      <c r="T271" s="69"/>
    </row>
    <row r="272" spans="1:20" ht="15">
      <c r="A272" s="50">
        <v>77</v>
      </c>
      <c r="B272" s="15">
        <v>1</v>
      </c>
      <c r="C272" s="14" t="s">
        <v>235</v>
      </c>
      <c r="D272" s="14" t="s">
        <v>41</v>
      </c>
      <c r="E272" s="13"/>
      <c r="F272" s="15" t="s">
        <v>201</v>
      </c>
      <c r="G272" s="15">
        <v>31</v>
      </c>
      <c r="H272" s="15">
        <v>5</v>
      </c>
      <c r="I272" s="15">
        <v>0</v>
      </c>
      <c r="J272" s="15">
        <f>(G272-H272-I272)</f>
        <v>26</v>
      </c>
      <c r="K272" s="47">
        <v>17</v>
      </c>
      <c r="L272" s="48">
        <v>5</v>
      </c>
      <c r="M272" s="49">
        <v>0</v>
      </c>
      <c r="N272" s="50">
        <v>0</v>
      </c>
      <c r="O272" s="51">
        <v>0</v>
      </c>
      <c r="P272" s="51">
        <v>0</v>
      </c>
      <c r="Q272" s="51">
        <v>0</v>
      </c>
      <c r="R272" s="51">
        <v>6</v>
      </c>
      <c r="S272" s="53">
        <f>J272-K272-L272-M272-N272-O272-P272-Q272</f>
        <v>4</v>
      </c>
      <c r="T272" s="69"/>
    </row>
    <row r="273" spans="2:18" ht="15.75" thickBot="1">
      <c r="B273" s="8"/>
      <c r="C273" s="7"/>
      <c r="D273" s="7"/>
      <c r="E273" s="6"/>
      <c r="F273" s="8"/>
      <c r="G273" s="8"/>
      <c r="H273" s="8"/>
      <c r="I273" s="8"/>
      <c r="J273" s="8"/>
      <c r="K273" s="44"/>
      <c r="L273" s="45"/>
      <c r="N273" s="56"/>
      <c r="O273" s="52"/>
      <c r="P273" s="52"/>
      <c r="Q273" s="52"/>
      <c r="R273" s="52"/>
    </row>
    <row r="274" spans="2:20" ht="15.75" thickBot="1">
      <c r="B274" s="8"/>
      <c r="C274" s="237" t="s">
        <v>236</v>
      </c>
      <c r="D274" s="238"/>
      <c r="E274" s="238"/>
      <c r="F274" s="238"/>
      <c r="G274" s="238"/>
      <c r="H274" s="238"/>
      <c r="I274" s="238"/>
      <c r="J274" s="238"/>
      <c r="K274" s="238"/>
      <c r="L274" s="238"/>
      <c r="M274" s="241"/>
      <c r="N274" s="239"/>
      <c r="O274" s="239"/>
      <c r="P274" s="239"/>
      <c r="Q274" s="239"/>
      <c r="R274" s="239"/>
      <c r="S274" s="240"/>
      <c r="T274" s="165"/>
    </row>
    <row r="275" spans="2:18" ht="15">
      <c r="B275" s="8"/>
      <c r="C275" s="7"/>
      <c r="D275" s="7"/>
      <c r="E275" s="6"/>
      <c r="F275" s="8"/>
      <c r="G275" s="8"/>
      <c r="H275" s="8"/>
      <c r="I275" s="8"/>
      <c r="J275" s="8"/>
      <c r="K275" s="44"/>
      <c r="L275" s="45"/>
      <c r="N275" s="21"/>
      <c r="O275" s="21"/>
      <c r="P275" s="21"/>
      <c r="Q275" s="21"/>
      <c r="R275" s="21"/>
    </row>
    <row r="276" spans="1:20" ht="84">
      <c r="A276" s="50" t="s">
        <v>197</v>
      </c>
      <c r="B276" s="15" t="s">
        <v>198</v>
      </c>
      <c r="C276" s="155" t="s">
        <v>0</v>
      </c>
      <c r="D276" s="156" t="s">
        <v>1</v>
      </c>
      <c r="E276" s="156" t="s">
        <v>304</v>
      </c>
      <c r="F276" s="156" t="s">
        <v>305</v>
      </c>
      <c r="G276" s="156" t="s">
        <v>306</v>
      </c>
      <c r="H276" s="156" t="s">
        <v>307</v>
      </c>
      <c r="I276" s="156" t="s">
        <v>308</v>
      </c>
      <c r="J276" s="157" t="s">
        <v>309</v>
      </c>
      <c r="K276" s="158" t="s">
        <v>310</v>
      </c>
      <c r="L276" s="159" t="s">
        <v>199</v>
      </c>
      <c r="M276" s="160" t="s">
        <v>311</v>
      </c>
      <c r="N276" s="161" t="s">
        <v>312</v>
      </c>
      <c r="O276" s="161" t="s">
        <v>263</v>
      </c>
      <c r="P276" s="161" t="s">
        <v>313</v>
      </c>
      <c r="Q276" s="161" t="s">
        <v>314</v>
      </c>
      <c r="R276" s="161" t="s">
        <v>315</v>
      </c>
      <c r="S276" s="161"/>
      <c r="T276" s="162"/>
    </row>
    <row r="277" spans="1:18" ht="15">
      <c r="A277" s="56"/>
      <c r="B277" s="8"/>
      <c r="C277" s="7"/>
      <c r="D277" s="7"/>
      <c r="E277" s="6"/>
      <c r="F277" s="8"/>
      <c r="G277" s="8"/>
      <c r="H277" s="8"/>
      <c r="I277" s="8"/>
      <c r="J277" s="9"/>
      <c r="K277" s="44"/>
      <c r="L277" s="10"/>
      <c r="M277" s="11"/>
      <c r="N277" s="76"/>
      <c r="O277" s="76"/>
      <c r="P277" s="76"/>
      <c r="Q277" s="76"/>
      <c r="R277" s="76"/>
    </row>
    <row r="278" spans="1:20" ht="15">
      <c r="A278" s="50">
        <v>78</v>
      </c>
      <c r="B278" s="15">
        <v>2</v>
      </c>
      <c r="C278" s="14" t="s">
        <v>18</v>
      </c>
      <c r="D278" s="14" t="s">
        <v>19</v>
      </c>
      <c r="E278" s="13">
        <v>2020</v>
      </c>
      <c r="F278" s="15" t="s">
        <v>225</v>
      </c>
      <c r="G278" s="15">
        <v>31</v>
      </c>
      <c r="H278" s="15">
        <v>5</v>
      </c>
      <c r="I278" s="15">
        <v>0</v>
      </c>
      <c r="J278" s="15">
        <f aca="true" t="shared" si="4" ref="J278:J303">(G278-H278-I278)</f>
        <v>26</v>
      </c>
      <c r="K278" s="47">
        <v>24</v>
      </c>
      <c r="L278" s="48">
        <v>0</v>
      </c>
      <c r="M278" s="49">
        <v>0</v>
      </c>
      <c r="N278" s="50">
        <v>3</v>
      </c>
      <c r="O278" s="51">
        <v>0</v>
      </c>
      <c r="P278" s="51">
        <v>0</v>
      </c>
      <c r="Q278" s="51">
        <v>0</v>
      </c>
      <c r="R278" s="51">
        <v>4</v>
      </c>
      <c r="S278" s="53">
        <f aca="true" t="shared" si="5" ref="S278:S303">J278-K278-L278-M278-N278-O278-P278-Q278</f>
        <v>-1</v>
      </c>
      <c r="T278" s="69"/>
    </row>
    <row r="279" spans="1:20" ht="15">
      <c r="A279" s="50">
        <v>79</v>
      </c>
      <c r="B279" s="15">
        <v>3</v>
      </c>
      <c r="C279" s="14" t="s">
        <v>284</v>
      </c>
      <c r="D279" s="14" t="s">
        <v>285</v>
      </c>
      <c r="E279" s="17">
        <v>10084</v>
      </c>
      <c r="F279" s="15" t="s">
        <v>225</v>
      </c>
      <c r="G279" s="15">
        <v>31</v>
      </c>
      <c r="H279" s="15">
        <v>5</v>
      </c>
      <c r="I279" s="15">
        <v>0</v>
      </c>
      <c r="J279" s="15">
        <f t="shared" si="4"/>
        <v>26</v>
      </c>
      <c r="K279" s="47">
        <v>25</v>
      </c>
      <c r="L279" s="48">
        <v>1</v>
      </c>
      <c r="M279" s="49">
        <v>0</v>
      </c>
      <c r="N279" s="50">
        <v>0</v>
      </c>
      <c r="O279" s="51">
        <v>0</v>
      </c>
      <c r="P279" s="51">
        <v>0</v>
      </c>
      <c r="Q279" s="51">
        <v>0</v>
      </c>
      <c r="R279" s="51">
        <v>5</v>
      </c>
      <c r="S279" s="53">
        <f t="shared" si="5"/>
        <v>0</v>
      </c>
      <c r="T279" s="69"/>
    </row>
    <row r="280" spans="1:20" ht="15">
      <c r="A280" s="50">
        <v>80</v>
      </c>
      <c r="B280" s="15">
        <v>4</v>
      </c>
      <c r="C280" s="14" t="s">
        <v>318</v>
      </c>
      <c r="D280" s="14" t="s">
        <v>55</v>
      </c>
      <c r="E280" s="17">
        <v>9897</v>
      </c>
      <c r="F280" s="15" t="s">
        <v>103</v>
      </c>
      <c r="G280" s="15">
        <v>31</v>
      </c>
      <c r="H280" s="15">
        <v>5</v>
      </c>
      <c r="I280" s="15">
        <v>0</v>
      </c>
      <c r="J280" s="15">
        <f t="shared" si="4"/>
        <v>26</v>
      </c>
      <c r="K280" s="47">
        <v>21</v>
      </c>
      <c r="L280" s="48">
        <v>3</v>
      </c>
      <c r="M280" s="49">
        <v>2</v>
      </c>
      <c r="N280" s="50">
        <v>0</v>
      </c>
      <c r="O280" s="51">
        <v>0</v>
      </c>
      <c r="P280" s="51">
        <v>0</v>
      </c>
      <c r="Q280" s="51">
        <v>0</v>
      </c>
      <c r="R280" s="51">
        <v>5</v>
      </c>
      <c r="S280" s="53">
        <f t="shared" si="5"/>
        <v>0</v>
      </c>
      <c r="T280" s="69"/>
    </row>
    <row r="281" spans="1:20" ht="15">
      <c r="A281" s="50">
        <v>81</v>
      </c>
      <c r="B281" s="15">
        <v>5</v>
      </c>
      <c r="C281" s="14" t="s">
        <v>42</v>
      </c>
      <c r="D281" s="14" t="s">
        <v>44</v>
      </c>
      <c r="E281" s="13">
        <v>172</v>
      </c>
      <c r="F281" s="15" t="s">
        <v>5</v>
      </c>
      <c r="G281" s="15">
        <v>31</v>
      </c>
      <c r="H281" s="15">
        <v>5</v>
      </c>
      <c r="I281" s="15">
        <v>0</v>
      </c>
      <c r="J281" s="15">
        <f t="shared" si="4"/>
        <v>26</v>
      </c>
      <c r="K281" s="47">
        <v>26</v>
      </c>
      <c r="L281" s="48">
        <v>0</v>
      </c>
      <c r="M281" s="49">
        <v>0</v>
      </c>
      <c r="N281" s="50">
        <v>0</v>
      </c>
      <c r="O281" s="51">
        <v>0</v>
      </c>
      <c r="P281" s="51">
        <v>0</v>
      </c>
      <c r="Q281" s="51">
        <v>0</v>
      </c>
      <c r="R281" s="51">
        <v>5</v>
      </c>
      <c r="S281" s="53">
        <f t="shared" si="5"/>
        <v>0</v>
      </c>
      <c r="T281" s="69"/>
    </row>
    <row r="282" spans="1:20" ht="15">
      <c r="A282" s="50">
        <v>82</v>
      </c>
      <c r="B282" s="15">
        <v>6</v>
      </c>
      <c r="C282" s="14" t="s">
        <v>52</v>
      </c>
      <c r="D282" s="14" t="s">
        <v>55</v>
      </c>
      <c r="E282" s="13">
        <v>534</v>
      </c>
      <c r="F282" s="15" t="s">
        <v>225</v>
      </c>
      <c r="G282" s="15">
        <v>31</v>
      </c>
      <c r="H282" s="15">
        <v>5</v>
      </c>
      <c r="I282" s="15">
        <v>0</v>
      </c>
      <c r="J282" s="15">
        <f t="shared" si="4"/>
        <v>26</v>
      </c>
      <c r="K282" s="47">
        <v>23</v>
      </c>
      <c r="L282" s="48">
        <v>0</v>
      </c>
      <c r="M282" s="49">
        <v>2</v>
      </c>
      <c r="N282" s="50">
        <v>1</v>
      </c>
      <c r="O282" s="51">
        <v>0</v>
      </c>
      <c r="P282" s="51">
        <v>0</v>
      </c>
      <c r="Q282" s="51">
        <v>0</v>
      </c>
      <c r="R282" s="51">
        <v>5</v>
      </c>
      <c r="S282" s="53">
        <f t="shared" si="5"/>
        <v>0</v>
      </c>
      <c r="T282" s="69"/>
    </row>
    <row r="283" spans="1:20" ht="15">
      <c r="A283" s="50">
        <v>83</v>
      </c>
      <c r="B283" s="15">
        <v>7</v>
      </c>
      <c r="C283" s="14" t="s">
        <v>73</v>
      </c>
      <c r="D283" s="14" t="s">
        <v>74</v>
      </c>
      <c r="E283" s="13">
        <v>185</v>
      </c>
      <c r="F283" s="15" t="s">
        <v>5</v>
      </c>
      <c r="G283" s="15">
        <v>31</v>
      </c>
      <c r="H283" s="15">
        <v>5</v>
      </c>
      <c r="I283" s="15">
        <v>0</v>
      </c>
      <c r="J283" s="15">
        <f t="shared" si="4"/>
        <v>26</v>
      </c>
      <c r="K283" s="47">
        <v>28</v>
      </c>
      <c r="L283" s="48">
        <v>0</v>
      </c>
      <c r="M283" s="49">
        <v>0</v>
      </c>
      <c r="N283" s="50">
        <v>0</v>
      </c>
      <c r="O283" s="51">
        <v>0</v>
      </c>
      <c r="P283" s="51">
        <v>0</v>
      </c>
      <c r="Q283" s="51">
        <v>0</v>
      </c>
      <c r="R283" s="51">
        <v>3</v>
      </c>
      <c r="S283" s="53">
        <f t="shared" si="5"/>
        <v>-2</v>
      </c>
      <c r="T283" s="69"/>
    </row>
    <row r="284" spans="1:20" ht="15">
      <c r="A284" s="50">
        <v>84</v>
      </c>
      <c r="B284" s="15">
        <v>8</v>
      </c>
      <c r="C284" s="14" t="s">
        <v>78</v>
      </c>
      <c r="D284" s="14" t="s">
        <v>237</v>
      </c>
      <c r="E284" s="13">
        <v>182</v>
      </c>
      <c r="F284" s="15" t="s">
        <v>5</v>
      </c>
      <c r="G284" s="15">
        <v>31</v>
      </c>
      <c r="H284" s="15">
        <v>5</v>
      </c>
      <c r="I284" s="15">
        <v>0</v>
      </c>
      <c r="J284" s="15">
        <f t="shared" si="4"/>
        <v>26</v>
      </c>
      <c r="K284" s="47">
        <v>14</v>
      </c>
      <c r="L284" s="48">
        <v>12</v>
      </c>
      <c r="M284" s="49">
        <v>0</v>
      </c>
      <c r="N284" s="50">
        <v>0</v>
      </c>
      <c r="O284" s="51">
        <v>0</v>
      </c>
      <c r="P284" s="51">
        <v>0</v>
      </c>
      <c r="Q284" s="51">
        <v>0</v>
      </c>
      <c r="R284" s="51">
        <v>5</v>
      </c>
      <c r="S284" s="53">
        <f t="shared" si="5"/>
        <v>0</v>
      </c>
      <c r="T284" s="69"/>
    </row>
    <row r="285" spans="1:20" ht="15">
      <c r="A285" s="50">
        <v>85</v>
      </c>
      <c r="B285" s="15">
        <v>9</v>
      </c>
      <c r="C285" s="14" t="s">
        <v>78</v>
      </c>
      <c r="D285" s="14" t="s">
        <v>82</v>
      </c>
      <c r="E285" s="13">
        <v>175</v>
      </c>
      <c r="F285" s="15" t="s">
        <v>5</v>
      </c>
      <c r="G285" s="15">
        <v>31</v>
      </c>
      <c r="H285" s="15">
        <v>5</v>
      </c>
      <c r="I285" s="15">
        <v>0</v>
      </c>
      <c r="J285" s="15">
        <f t="shared" si="4"/>
        <v>26</v>
      </c>
      <c r="K285" s="47">
        <v>16</v>
      </c>
      <c r="L285" s="48">
        <v>10</v>
      </c>
      <c r="M285" s="49">
        <v>0</v>
      </c>
      <c r="N285" s="50">
        <v>0</v>
      </c>
      <c r="O285" s="51">
        <v>0</v>
      </c>
      <c r="P285" s="51">
        <v>1</v>
      </c>
      <c r="Q285" s="51">
        <v>0</v>
      </c>
      <c r="R285" s="51">
        <v>4</v>
      </c>
      <c r="S285" s="53">
        <f t="shared" si="5"/>
        <v>-1</v>
      </c>
      <c r="T285" s="69"/>
    </row>
    <row r="286" spans="1:20" ht="15">
      <c r="A286" s="50">
        <v>86</v>
      </c>
      <c r="B286" s="15">
        <v>10</v>
      </c>
      <c r="C286" s="14" t="s">
        <v>93</v>
      </c>
      <c r="D286" s="14" t="s">
        <v>20</v>
      </c>
      <c r="E286" s="17">
        <v>10087</v>
      </c>
      <c r="F286" s="15" t="s">
        <v>103</v>
      </c>
      <c r="G286" s="15">
        <v>31</v>
      </c>
      <c r="H286" s="15">
        <v>5</v>
      </c>
      <c r="I286" s="15">
        <v>0</v>
      </c>
      <c r="J286" s="15">
        <f t="shared" si="4"/>
        <v>26</v>
      </c>
      <c r="K286" s="47">
        <v>25</v>
      </c>
      <c r="L286" s="48">
        <v>1</v>
      </c>
      <c r="M286" s="49">
        <v>0</v>
      </c>
      <c r="N286" s="50">
        <v>0</v>
      </c>
      <c r="O286" s="51">
        <v>0</v>
      </c>
      <c r="P286" s="51">
        <v>0</v>
      </c>
      <c r="Q286" s="51">
        <v>0</v>
      </c>
      <c r="R286" s="51">
        <v>5</v>
      </c>
      <c r="S286" s="53">
        <f t="shared" si="5"/>
        <v>0</v>
      </c>
      <c r="T286" s="69"/>
    </row>
    <row r="287" spans="1:20" ht="15">
      <c r="A287" s="50">
        <v>87</v>
      </c>
      <c r="B287" s="15">
        <v>11</v>
      </c>
      <c r="C287" s="14" t="s">
        <v>100</v>
      </c>
      <c r="D287" s="14" t="s">
        <v>101</v>
      </c>
      <c r="E287" s="13">
        <v>76</v>
      </c>
      <c r="F287" s="15" t="s">
        <v>5</v>
      </c>
      <c r="G287" s="15">
        <v>31</v>
      </c>
      <c r="H287" s="15">
        <v>5</v>
      </c>
      <c r="I287" s="15">
        <v>0</v>
      </c>
      <c r="J287" s="15">
        <f t="shared" si="4"/>
        <v>26</v>
      </c>
      <c r="K287" s="47">
        <v>26</v>
      </c>
      <c r="L287" s="48">
        <v>1</v>
      </c>
      <c r="M287" s="49">
        <v>0</v>
      </c>
      <c r="N287" s="50">
        <v>0</v>
      </c>
      <c r="O287" s="51">
        <v>0</v>
      </c>
      <c r="P287" s="51">
        <v>0</v>
      </c>
      <c r="Q287" s="51">
        <v>0</v>
      </c>
      <c r="R287" s="51">
        <v>4</v>
      </c>
      <c r="S287" s="53">
        <f t="shared" si="5"/>
        <v>-1</v>
      </c>
      <c r="T287" s="69"/>
    </row>
    <row r="288" spans="1:20" ht="15">
      <c r="A288" s="50">
        <v>88</v>
      </c>
      <c r="B288" s="15">
        <v>12</v>
      </c>
      <c r="C288" s="14" t="s">
        <v>100</v>
      </c>
      <c r="D288" s="14" t="s">
        <v>14</v>
      </c>
      <c r="E288" s="13">
        <v>2023</v>
      </c>
      <c r="F288" s="15" t="s">
        <v>164</v>
      </c>
      <c r="G288" s="15">
        <v>31</v>
      </c>
      <c r="H288" s="15">
        <v>5</v>
      </c>
      <c r="I288" s="15">
        <v>0</v>
      </c>
      <c r="J288" s="15">
        <f t="shared" si="4"/>
        <v>26</v>
      </c>
      <c r="K288" s="47">
        <v>23</v>
      </c>
      <c r="L288" s="48">
        <v>4</v>
      </c>
      <c r="M288" s="49">
        <v>0</v>
      </c>
      <c r="N288" s="50">
        <v>0</v>
      </c>
      <c r="O288" s="51">
        <v>0</v>
      </c>
      <c r="P288" s="51">
        <v>0</v>
      </c>
      <c r="Q288" s="51">
        <v>0</v>
      </c>
      <c r="R288" s="51">
        <v>4</v>
      </c>
      <c r="S288" s="53">
        <f t="shared" si="5"/>
        <v>-1</v>
      </c>
      <c r="T288" s="69"/>
    </row>
    <row r="289" spans="1:20" ht="15">
      <c r="A289" s="50">
        <v>89</v>
      </c>
      <c r="B289" s="15">
        <v>13</v>
      </c>
      <c r="C289" s="14" t="s">
        <v>319</v>
      </c>
      <c r="D289" s="14" t="s">
        <v>132</v>
      </c>
      <c r="E289" s="13">
        <v>9898</v>
      </c>
      <c r="F289" s="15" t="s">
        <v>103</v>
      </c>
      <c r="G289" s="15">
        <v>31</v>
      </c>
      <c r="H289" s="15">
        <v>5</v>
      </c>
      <c r="I289" s="15">
        <v>0</v>
      </c>
      <c r="J289" s="15">
        <f t="shared" si="4"/>
        <v>26</v>
      </c>
      <c r="K289" s="47">
        <v>19</v>
      </c>
      <c r="L289" s="48">
        <v>0</v>
      </c>
      <c r="M289" s="49">
        <v>0</v>
      </c>
      <c r="N289" s="50">
        <v>0</v>
      </c>
      <c r="O289" s="51">
        <v>0</v>
      </c>
      <c r="P289" s="51">
        <v>8</v>
      </c>
      <c r="Q289" s="51">
        <v>0</v>
      </c>
      <c r="R289" s="51">
        <v>4</v>
      </c>
      <c r="S289" s="53">
        <f t="shared" si="5"/>
        <v>-1</v>
      </c>
      <c r="T289" s="223"/>
    </row>
    <row r="290" spans="1:20" ht="15">
      <c r="A290" s="50">
        <v>90</v>
      </c>
      <c r="B290" s="15">
        <v>14</v>
      </c>
      <c r="C290" s="14" t="s">
        <v>320</v>
      </c>
      <c r="D290" s="14" t="s">
        <v>14</v>
      </c>
      <c r="E290" s="13">
        <v>2062</v>
      </c>
      <c r="F290" s="15" t="s">
        <v>103</v>
      </c>
      <c r="G290" s="15">
        <v>31</v>
      </c>
      <c r="H290" s="15">
        <v>5</v>
      </c>
      <c r="I290" s="15">
        <v>0</v>
      </c>
      <c r="J290" s="15">
        <f t="shared" si="4"/>
        <v>26</v>
      </c>
      <c r="K290" s="47">
        <v>25</v>
      </c>
      <c r="L290" s="48">
        <v>1</v>
      </c>
      <c r="M290" s="49">
        <v>0</v>
      </c>
      <c r="N290" s="50">
        <v>0</v>
      </c>
      <c r="O290" s="51">
        <v>0</v>
      </c>
      <c r="P290" s="51">
        <v>0</v>
      </c>
      <c r="Q290" s="51">
        <v>0</v>
      </c>
      <c r="R290" s="51">
        <v>5</v>
      </c>
      <c r="S290" s="53">
        <f t="shared" si="5"/>
        <v>0</v>
      </c>
      <c r="T290" s="69"/>
    </row>
    <row r="291" spans="1:20" ht="15">
      <c r="A291" s="50">
        <v>91</v>
      </c>
      <c r="B291" s="15">
        <v>15</v>
      </c>
      <c r="C291" s="14" t="s">
        <v>108</v>
      </c>
      <c r="D291" s="14" t="s">
        <v>109</v>
      </c>
      <c r="E291" s="13">
        <v>537</v>
      </c>
      <c r="F291" s="15" t="s">
        <v>5</v>
      </c>
      <c r="G291" s="15">
        <v>31</v>
      </c>
      <c r="H291" s="15">
        <v>5</v>
      </c>
      <c r="I291" s="15">
        <v>0</v>
      </c>
      <c r="J291" s="15">
        <f t="shared" si="4"/>
        <v>26</v>
      </c>
      <c r="K291" s="47">
        <v>16</v>
      </c>
      <c r="L291" s="48">
        <v>8</v>
      </c>
      <c r="M291" s="49">
        <v>2</v>
      </c>
      <c r="N291" s="50">
        <v>0</v>
      </c>
      <c r="O291" s="51">
        <v>0</v>
      </c>
      <c r="P291" s="51">
        <v>0</v>
      </c>
      <c r="Q291" s="51">
        <v>0</v>
      </c>
      <c r="R291" s="51">
        <v>5</v>
      </c>
      <c r="S291" s="53">
        <f t="shared" si="5"/>
        <v>0</v>
      </c>
      <c r="T291" s="69"/>
    </row>
    <row r="292" spans="1:20" ht="15">
      <c r="A292" s="50">
        <v>92</v>
      </c>
      <c r="B292" s="15">
        <v>16</v>
      </c>
      <c r="C292" s="14" t="s">
        <v>116</v>
      </c>
      <c r="D292" s="14" t="s">
        <v>41</v>
      </c>
      <c r="E292" s="13">
        <v>2011</v>
      </c>
      <c r="F292" s="15" t="s">
        <v>5</v>
      </c>
      <c r="G292" s="15">
        <v>31</v>
      </c>
      <c r="H292" s="15">
        <v>5</v>
      </c>
      <c r="I292" s="15">
        <v>0</v>
      </c>
      <c r="J292" s="15">
        <f t="shared" si="4"/>
        <v>26</v>
      </c>
      <c r="K292" s="47">
        <v>26</v>
      </c>
      <c r="L292" s="48">
        <v>0</v>
      </c>
      <c r="M292" s="49">
        <v>0</v>
      </c>
      <c r="N292" s="50">
        <v>0</v>
      </c>
      <c r="O292" s="51">
        <v>0</v>
      </c>
      <c r="P292" s="51">
        <v>0</v>
      </c>
      <c r="Q292" s="51">
        <v>0</v>
      </c>
      <c r="R292" s="51">
        <v>5</v>
      </c>
      <c r="S292" s="53">
        <f t="shared" si="5"/>
        <v>0</v>
      </c>
      <c r="T292" s="69"/>
    </row>
    <row r="293" spans="1:20" ht="15">
      <c r="A293" s="50">
        <v>93</v>
      </c>
      <c r="B293" s="15">
        <v>17</v>
      </c>
      <c r="C293" s="14" t="s">
        <v>122</v>
      </c>
      <c r="D293" s="14" t="s">
        <v>92</v>
      </c>
      <c r="E293" s="13">
        <v>171</v>
      </c>
      <c r="F293" s="15" t="s">
        <v>5</v>
      </c>
      <c r="G293" s="15">
        <v>31</v>
      </c>
      <c r="H293" s="15">
        <v>5</v>
      </c>
      <c r="I293" s="15">
        <v>0</v>
      </c>
      <c r="J293" s="15">
        <f t="shared" si="4"/>
        <v>26</v>
      </c>
      <c r="K293" s="47">
        <v>17</v>
      </c>
      <c r="L293" s="48">
        <v>9</v>
      </c>
      <c r="M293" s="49">
        <v>0</v>
      </c>
      <c r="N293" s="50">
        <v>0</v>
      </c>
      <c r="O293" s="51">
        <v>0</v>
      </c>
      <c r="P293" s="51">
        <v>0</v>
      </c>
      <c r="Q293" s="51">
        <v>0</v>
      </c>
      <c r="R293" s="51">
        <v>5</v>
      </c>
      <c r="S293" s="53">
        <f t="shared" si="5"/>
        <v>0</v>
      </c>
      <c r="T293" s="69"/>
    </row>
    <row r="294" spans="1:20" ht="15">
      <c r="A294" s="50">
        <v>94</v>
      </c>
      <c r="B294" s="15">
        <v>18</v>
      </c>
      <c r="C294" s="14" t="s">
        <v>124</v>
      </c>
      <c r="D294" s="14" t="s">
        <v>20</v>
      </c>
      <c r="E294" s="13">
        <v>173</v>
      </c>
      <c r="F294" s="15" t="s">
        <v>5</v>
      </c>
      <c r="G294" s="15">
        <v>31</v>
      </c>
      <c r="H294" s="15">
        <v>5</v>
      </c>
      <c r="I294" s="15">
        <v>0</v>
      </c>
      <c r="J294" s="15">
        <f t="shared" si="4"/>
        <v>26</v>
      </c>
      <c r="K294" s="47">
        <v>27</v>
      </c>
      <c r="L294" s="48">
        <v>0</v>
      </c>
      <c r="M294" s="49">
        <v>0</v>
      </c>
      <c r="N294" s="50">
        <v>0</v>
      </c>
      <c r="O294" s="51">
        <v>0</v>
      </c>
      <c r="P294" s="51">
        <v>0</v>
      </c>
      <c r="Q294" s="51">
        <v>0</v>
      </c>
      <c r="R294" s="51">
        <v>4</v>
      </c>
      <c r="S294" s="53">
        <f t="shared" si="5"/>
        <v>-1</v>
      </c>
      <c r="T294" s="69"/>
    </row>
    <row r="295" spans="1:20" ht="15">
      <c r="A295" s="50">
        <v>95</v>
      </c>
      <c r="B295" s="15">
        <v>19</v>
      </c>
      <c r="C295" s="14" t="s">
        <v>128</v>
      </c>
      <c r="D295" s="14" t="s">
        <v>74</v>
      </c>
      <c r="E295" s="13">
        <v>112</v>
      </c>
      <c r="F295" s="15" t="s">
        <v>5</v>
      </c>
      <c r="G295" s="15">
        <v>31</v>
      </c>
      <c r="H295" s="15">
        <v>5</v>
      </c>
      <c r="I295" s="15">
        <v>0</v>
      </c>
      <c r="J295" s="15">
        <f t="shared" si="4"/>
        <v>26</v>
      </c>
      <c r="K295" s="47">
        <v>28</v>
      </c>
      <c r="L295" s="48">
        <v>0</v>
      </c>
      <c r="M295" s="49">
        <v>0</v>
      </c>
      <c r="N295" s="50">
        <v>0</v>
      </c>
      <c r="O295" s="51">
        <v>0</v>
      </c>
      <c r="P295" s="51">
        <v>0</v>
      </c>
      <c r="Q295" s="51">
        <v>0</v>
      </c>
      <c r="R295" s="51">
        <v>3</v>
      </c>
      <c r="S295" s="53">
        <f t="shared" si="5"/>
        <v>-2</v>
      </c>
      <c r="T295" s="69"/>
    </row>
    <row r="296" spans="1:20" ht="15">
      <c r="A296" s="50">
        <v>96</v>
      </c>
      <c r="B296" s="95">
        <v>20</v>
      </c>
      <c r="C296" s="96" t="s">
        <v>133</v>
      </c>
      <c r="D296" s="96" t="s">
        <v>19</v>
      </c>
      <c r="E296" s="97">
        <v>2021</v>
      </c>
      <c r="F296" s="95" t="s">
        <v>5</v>
      </c>
      <c r="G296" s="15">
        <v>31</v>
      </c>
      <c r="H296" s="15">
        <v>5</v>
      </c>
      <c r="I296" s="15">
        <v>0</v>
      </c>
      <c r="J296" s="15">
        <f t="shared" si="4"/>
        <v>26</v>
      </c>
      <c r="K296" s="47">
        <v>24</v>
      </c>
      <c r="L296" s="48">
        <v>1</v>
      </c>
      <c r="M296" s="49">
        <v>0</v>
      </c>
      <c r="N296" s="50">
        <v>0</v>
      </c>
      <c r="O296" s="51">
        <v>0</v>
      </c>
      <c r="P296" s="51">
        <v>0</v>
      </c>
      <c r="Q296" s="51">
        <v>1</v>
      </c>
      <c r="R296" s="51">
        <v>5</v>
      </c>
      <c r="S296" s="53">
        <f t="shared" si="5"/>
        <v>0</v>
      </c>
      <c r="T296" s="69"/>
    </row>
    <row r="297" spans="1:20" ht="15">
      <c r="A297" s="50">
        <v>97</v>
      </c>
      <c r="B297" s="15">
        <v>21</v>
      </c>
      <c r="C297" s="14" t="s">
        <v>141</v>
      </c>
      <c r="D297" s="14" t="s">
        <v>92</v>
      </c>
      <c r="E297" s="13">
        <v>177</v>
      </c>
      <c r="F297" s="15" t="s">
        <v>5</v>
      </c>
      <c r="G297" s="15">
        <v>31</v>
      </c>
      <c r="H297" s="15">
        <v>5</v>
      </c>
      <c r="I297" s="15">
        <v>0</v>
      </c>
      <c r="J297" s="15">
        <f t="shared" si="4"/>
        <v>26</v>
      </c>
      <c r="K297" s="47">
        <v>1</v>
      </c>
      <c r="L297" s="48">
        <v>20</v>
      </c>
      <c r="M297" s="49">
        <v>5</v>
      </c>
      <c r="N297" s="50">
        <v>0</v>
      </c>
      <c r="O297" s="51">
        <v>0</v>
      </c>
      <c r="P297" s="51">
        <v>0</v>
      </c>
      <c r="Q297" s="51">
        <v>0</v>
      </c>
      <c r="R297" s="51">
        <v>5</v>
      </c>
      <c r="S297" s="53">
        <f t="shared" si="5"/>
        <v>0</v>
      </c>
      <c r="T297" s="69"/>
    </row>
    <row r="298" spans="1:20" ht="15">
      <c r="A298" s="50">
        <v>98</v>
      </c>
      <c r="B298" s="15">
        <v>22</v>
      </c>
      <c r="C298" s="14" t="s">
        <v>321</v>
      </c>
      <c r="D298" s="14" t="s">
        <v>322</v>
      </c>
      <c r="E298" s="17">
        <v>10051</v>
      </c>
      <c r="F298" s="15" t="s">
        <v>103</v>
      </c>
      <c r="G298" s="15">
        <v>31</v>
      </c>
      <c r="H298" s="15">
        <v>5</v>
      </c>
      <c r="I298" s="15">
        <v>0</v>
      </c>
      <c r="J298" s="15">
        <f t="shared" si="4"/>
        <v>26</v>
      </c>
      <c r="K298" s="47">
        <v>25</v>
      </c>
      <c r="L298" s="48">
        <v>1</v>
      </c>
      <c r="M298" s="49">
        <v>0</v>
      </c>
      <c r="N298" s="50">
        <v>0</v>
      </c>
      <c r="O298" s="51">
        <v>0</v>
      </c>
      <c r="P298" s="51">
        <v>0</v>
      </c>
      <c r="Q298" s="51">
        <v>0</v>
      </c>
      <c r="R298" s="51">
        <v>5</v>
      </c>
      <c r="S298" s="53">
        <f t="shared" si="5"/>
        <v>0</v>
      </c>
      <c r="T298" s="69"/>
    </row>
    <row r="299" spans="1:20" ht="15">
      <c r="A299" s="50">
        <v>99</v>
      </c>
      <c r="B299" s="15">
        <v>23</v>
      </c>
      <c r="C299" s="14" t="s">
        <v>151</v>
      </c>
      <c r="D299" s="14" t="s">
        <v>74</v>
      </c>
      <c r="E299" s="13">
        <v>184</v>
      </c>
      <c r="F299" s="15" t="s">
        <v>5</v>
      </c>
      <c r="G299" s="15">
        <v>31</v>
      </c>
      <c r="H299" s="15">
        <v>5</v>
      </c>
      <c r="I299" s="15">
        <v>0</v>
      </c>
      <c r="J299" s="15">
        <f t="shared" si="4"/>
        <v>26</v>
      </c>
      <c r="K299" s="47">
        <v>27</v>
      </c>
      <c r="L299" s="48">
        <v>0</v>
      </c>
      <c r="M299" s="49">
        <v>0</v>
      </c>
      <c r="N299" s="50">
        <v>0</v>
      </c>
      <c r="O299" s="51">
        <v>0</v>
      </c>
      <c r="P299" s="51">
        <v>0</v>
      </c>
      <c r="Q299" s="51">
        <v>0</v>
      </c>
      <c r="R299" s="51">
        <v>4</v>
      </c>
      <c r="S299" s="53">
        <f t="shared" si="5"/>
        <v>-1</v>
      </c>
      <c r="T299" s="69"/>
    </row>
    <row r="300" spans="1:20" ht="15">
      <c r="A300" s="50">
        <v>100</v>
      </c>
      <c r="B300" s="15">
        <v>24</v>
      </c>
      <c r="C300" s="14" t="s">
        <v>163</v>
      </c>
      <c r="D300" s="14" t="s">
        <v>53</v>
      </c>
      <c r="E300" s="13">
        <v>2067</v>
      </c>
      <c r="F300" s="15" t="s">
        <v>39</v>
      </c>
      <c r="G300" s="15">
        <v>31</v>
      </c>
      <c r="H300" s="15">
        <v>5</v>
      </c>
      <c r="I300" s="15">
        <v>0</v>
      </c>
      <c r="J300" s="15">
        <f t="shared" si="4"/>
        <v>26</v>
      </c>
      <c r="K300" s="47">
        <v>0</v>
      </c>
      <c r="L300" s="48">
        <v>0</v>
      </c>
      <c r="M300" s="49">
        <v>0</v>
      </c>
      <c r="N300" s="50">
        <v>0</v>
      </c>
      <c r="O300" s="51">
        <v>0</v>
      </c>
      <c r="P300" s="51">
        <v>26</v>
      </c>
      <c r="Q300" s="51">
        <v>0</v>
      </c>
      <c r="R300" s="51">
        <v>4</v>
      </c>
      <c r="S300" s="53">
        <f t="shared" si="5"/>
        <v>0</v>
      </c>
      <c r="T300" s="69"/>
    </row>
    <row r="301" spans="1:20" ht="15">
      <c r="A301" s="50">
        <v>101</v>
      </c>
      <c r="B301" s="15">
        <v>25</v>
      </c>
      <c r="C301" s="14" t="s">
        <v>163</v>
      </c>
      <c r="D301" s="14" t="s">
        <v>74</v>
      </c>
      <c r="E301" s="13">
        <v>536</v>
      </c>
      <c r="F301" s="15" t="s">
        <v>5</v>
      </c>
      <c r="G301" s="15">
        <v>31</v>
      </c>
      <c r="H301" s="15">
        <v>5</v>
      </c>
      <c r="I301" s="15">
        <v>0</v>
      </c>
      <c r="J301" s="15">
        <f t="shared" si="4"/>
        <v>26</v>
      </c>
      <c r="K301" s="47">
        <v>23</v>
      </c>
      <c r="L301" s="48">
        <v>0</v>
      </c>
      <c r="M301" s="49">
        <v>0</v>
      </c>
      <c r="N301" s="50">
        <v>3</v>
      </c>
      <c r="O301" s="51">
        <v>0</v>
      </c>
      <c r="P301" s="51">
        <v>0</v>
      </c>
      <c r="Q301" s="51">
        <v>0</v>
      </c>
      <c r="R301" s="51">
        <v>5</v>
      </c>
      <c r="S301" s="53">
        <f t="shared" si="5"/>
        <v>0</v>
      </c>
      <c r="T301" s="69"/>
    </row>
    <row r="302" spans="1:20" ht="15">
      <c r="A302" s="50">
        <v>102</v>
      </c>
      <c r="B302" s="15">
        <v>26</v>
      </c>
      <c r="C302" s="14" t="s">
        <v>174</v>
      </c>
      <c r="D302" s="14" t="s">
        <v>74</v>
      </c>
      <c r="E302" s="13">
        <v>179</v>
      </c>
      <c r="F302" s="15" t="s">
        <v>5</v>
      </c>
      <c r="G302" s="15">
        <v>31</v>
      </c>
      <c r="H302" s="15">
        <v>5</v>
      </c>
      <c r="I302" s="15">
        <v>0</v>
      </c>
      <c r="J302" s="15">
        <f t="shared" si="4"/>
        <v>26</v>
      </c>
      <c r="K302" s="47">
        <v>14</v>
      </c>
      <c r="L302" s="48">
        <v>12</v>
      </c>
      <c r="M302" s="49">
        <v>0</v>
      </c>
      <c r="N302" s="50">
        <v>0</v>
      </c>
      <c r="O302" s="51">
        <v>0</v>
      </c>
      <c r="P302" s="51">
        <v>0</v>
      </c>
      <c r="Q302" s="51">
        <v>0</v>
      </c>
      <c r="R302" s="51">
        <v>5</v>
      </c>
      <c r="S302" s="53">
        <f t="shared" si="5"/>
        <v>0</v>
      </c>
      <c r="T302" s="69"/>
    </row>
    <row r="303" spans="1:20" ht="15">
      <c r="A303" s="50">
        <v>103</v>
      </c>
      <c r="B303" s="15">
        <v>27</v>
      </c>
      <c r="C303" s="14" t="s">
        <v>178</v>
      </c>
      <c r="D303" s="14" t="s">
        <v>59</v>
      </c>
      <c r="E303" s="13">
        <v>180</v>
      </c>
      <c r="F303" s="15" t="s">
        <v>5</v>
      </c>
      <c r="G303" s="15">
        <v>31</v>
      </c>
      <c r="H303" s="15">
        <v>5</v>
      </c>
      <c r="I303" s="15">
        <v>0</v>
      </c>
      <c r="J303" s="15">
        <f t="shared" si="4"/>
        <v>26</v>
      </c>
      <c r="K303" s="47">
        <v>25</v>
      </c>
      <c r="L303" s="48">
        <v>1</v>
      </c>
      <c r="M303" s="49">
        <v>0</v>
      </c>
      <c r="N303" s="50">
        <v>0</v>
      </c>
      <c r="O303" s="51">
        <v>0</v>
      </c>
      <c r="P303" s="51">
        <v>0</v>
      </c>
      <c r="Q303" s="51">
        <v>0</v>
      </c>
      <c r="R303" s="51">
        <v>5</v>
      </c>
      <c r="S303" s="53">
        <f t="shared" si="5"/>
        <v>0</v>
      </c>
      <c r="T303" s="69"/>
    </row>
    <row r="304" spans="2:18" ht="15.75" thickBot="1">
      <c r="B304" s="8"/>
      <c r="C304" s="7"/>
      <c r="D304" s="7"/>
      <c r="E304" s="6"/>
      <c r="F304" s="8"/>
      <c r="G304" s="8"/>
      <c r="H304" s="8"/>
      <c r="I304" s="8"/>
      <c r="J304" s="8"/>
      <c r="K304" s="54"/>
      <c r="L304" s="45"/>
      <c r="M304" s="55"/>
      <c r="N304" s="56"/>
      <c r="O304" s="52"/>
      <c r="P304" s="52"/>
      <c r="Q304" s="52"/>
      <c r="R304" s="52"/>
    </row>
    <row r="305" spans="2:20" ht="15.75" thickBot="1">
      <c r="B305" s="8"/>
      <c r="C305" s="237" t="s">
        <v>238</v>
      </c>
      <c r="D305" s="238"/>
      <c r="E305" s="238"/>
      <c r="F305" s="238"/>
      <c r="G305" s="238"/>
      <c r="H305" s="238"/>
      <c r="I305" s="238"/>
      <c r="J305" s="238"/>
      <c r="K305" s="238"/>
      <c r="L305" s="238"/>
      <c r="M305" s="241"/>
      <c r="N305" s="239"/>
      <c r="O305" s="239"/>
      <c r="P305" s="239"/>
      <c r="Q305" s="239"/>
      <c r="R305" s="239"/>
      <c r="S305" s="240"/>
      <c r="T305" s="165"/>
    </row>
    <row r="306" spans="2:18" ht="15">
      <c r="B306" s="8"/>
      <c r="C306" s="57"/>
      <c r="D306" s="58"/>
      <c r="E306" s="58"/>
      <c r="F306" s="58"/>
      <c r="G306" s="58"/>
      <c r="H306" s="58"/>
      <c r="I306" s="58"/>
      <c r="J306" s="58"/>
      <c r="K306" s="58"/>
      <c r="L306" s="58"/>
      <c r="M306" s="60"/>
      <c r="N306" s="21"/>
      <c r="O306" s="21"/>
      <c r="P306" s="21"/>
      <c r="Q306" s="21"/>
      <c r="R306" s="21"/>
    </row>
    <row r="307" spans="1:20" ht="84">
      <c r="A307" s="50" t="s">
        <v>197</v>
      </c>
      <c r="B307" s="15" t="s">
        <v>198</v>
      </c>
      <c r="C307" s="155" t="s">
        <v>0</v>
      </c>
      <c r="D307" s="155" t="s">
        <v>1</v>
      </c>
      <c r="E307" s="156" t="s">
        <v>304</v>
      </c>
      <c r="F307" s="156" t="s">
        <v>305</v>
      </c>
      <c r="G307" s="156" t="s">
        <v>306</v>
      </c>
      <c r="H307" s="156" t="s">
        <v>307</v>
      </c>
      <c r="I307" s="156" t="s">
        <v>308</v>
      </c>
      <c r="J307" s="157" t="s">
        <v>309</v>
      </c>
      <c r="K307" s="158" t="s">
        <v>310</v>
      </c>
      <c r="L307" s="159" t="s">
        <v>199</v>
      </c>
      <c r="M307" s="160" t="s">
        <v>311</v>
      </c>
      <c r="N307" s="161" t="s">
        <v>312</v>
      </c>
      <c r="O307" s="161" t="s">
        <v>263</v>
      </c>
      <c r="P307" s="161" t="s">
        <v>313</v>
      </c>
      <c r="Q307" s="161" t="s">
        <v>314</v>
      </c>
      <c r="R307" s="161" t="s">
        <v>315</v>
      </c>
      <c r="S307" s="161"/>
      <c r="T307" s="162"/>
    </row>
    <row r="308" spans="2:18" ht="15">
      <c r="B308" s="8"/>
      <c r="C308" s="66"/>
      <c r="D308" s="81"/>
      <c r="E308" s="98"/>
      <c r="F308" s="81"/>
      <c r="G308" s="81"/>
      <c r="H308" s="81"/>
      <c r="I308" s="81"/>
      <c r="J308" s="81"/>
      <c r="K308" s="44"/>
      <c r="L308" s="45"/>
      <c r="N308" s="21"/>
      <c r="O308" s="21"/>
      <c r="P308" s="21"/>
      <c r="Q308" s="21"/>
      <c r="R308" s="21"/>
    </row>
    <row r="309" spans="1:20" ht="15">
      <c r="A309" s="50">
        <v>104</v>
      </c>
      <c r="B309" s="15">
        <v>28</v>
      </c>
      <c r="C309" s="14" t="s">
        <v>163</v>
      </c>
      <c r="D309" s="14" t="s">
        <v>166</v>
      </c>
      <c r="E309" s="13">
        <v>224</v>
      </c>
      <c r="F309" s="15" t="s">
        <v>316</v>
      </c>
      <c r="G309" s="15">
        <v>31</v>
      </c>
      <c r="H309" s="15">
        <v>9</v>
      </c>
      <c r="I309" s="15">
        <v>0</v>
      </c>
      <c r="J309" s="15">
        <f>(G309-H309-I309)</f>
        <v>22</v>
      </c>
      <c r="K309" s="47">
        <v>22</v>
      </c>
      <c r="L309" s="48">
        <v>0</v>
      </c>
      <c r="M309" s="49">
        <v>0</v>
      </c>
      <c r="N309" s="50">
        <v>0</v>
      </c>
      <c r="O309" s="51">
        <v>0</v>
      </c>
      <c r="P309" s="51">
        <v>0</v>
      </c>
      <c r="Q309" s="51">
        <v>0</v>
      </c>
      <c r="R309" s="51">
        <v>0</v>
      </c>
      <c r="S309" s="53">
        <f>J309-K309-L309-M309-N309-O309-P309-Q309</f>
        <v>0</v>
      </c>
      <c r="T309" s="69"/>
    </row>
    <row r="310" spans="1:20" ht="15">
      <c r="A310" s="50">
        <v>105</v>
      </c>
      <c r="B310" s="15">
        <v>29</v>
      </c>
      <c r="C310" s="14" t="s">
        <v>167</v>
      </c>
      <c r="D310" s="14" t="s">
        <v>19</v>
      </c>
      <c r="E310" s="13">
        <v>168</v>
      </c>
      <c r="F310" s="15" t="s">
        <v>10</v>
      </c>
      <c r="G310" s="15">
        <v>31</v>
      </c>
      <c r="H310" s="15">
        <v>5</v>
      </c>
      <c r="I310" s="15">
        <v>0</v>
      </c>
      <c r="J310" s="15">
        <v>25</v>
      </c>
      <c r="K310" s="47">
        <v>25</v>
      </c>
      <c r="L310" s="48">
        <v>0</v>
      </c>
      <c r="M310" s="49">
        <v>0</v>
      </c>
      <c r="N310" s="50">
        <v>0</v>
      </c>
      <c r="O310" s="51">
        <v>0</v>
      </c>
      <c r="P310" s="51">
        <v>0</v>
      </c>
      <c r="Q310" s="51">
        <v>0</v>
      </c>
      <c r="R310" s="51">
        <v>0</v>
      </c>
      <c r="S310" s="53">
        <f>J310-K310-L310-M310-N310-O310-P310-Q310</f>
        <v>0</v>
      </c>
      <c r="T310" s="69"/>
    </row>
    <row r="311" spans="1:20" ht="15">
      <c r="A311" s="50">
        <v>106</v>
      </c>
      <c r="B311" s="15">
        <v>30</v>
      </c>
      <c r="C311" s="14" t="s">
        <v>78</v>
      </c>
      <c r="D311" s="14" t="s">
        <v>83</v>
      </c>
      <c r="E311" s="13">
        <v>201</v>
      </c>
      <c r="F311" s="15" t="s">
        <v>89</v>
      </c>
      <c r="G311" s="15">
        <v>31</v>
      </c>
      <c r="H311" s="15">
        <v>9</v>
      </c>
      <c r="I311" s="15">
        <v>0</v>
      </c>
      <c r="J311" s="15">
        <f>(G311-H311-I311)</f>
        <v>22</v>
      </c>
      <c r="K311" s="47">
        <v>19</v>
      </c>
      <c r="L311" s="48">
        <v>0</v>
      </c>
      <c r="M311" s="49">
        <v>0</v>
      </c>
      <c r="N311" s="50">
        <v>0</v>
      </c>
      <c r="O311" s="51">
        <v>3</v>
      </c>
      <c r="P311" s="51">
        <v>0</v>
      </c>
      <c r="Q311" s="51">
        <v>0</v>
      </c>
      <c r="R311" s="51">
        <v>0</v>
      </c>
      <c r="S311" s="53">
        <f>J311-K311-L311-M311-N311-O311-P311-Q311</f>
        <v>0</v>
      </c>
      <c r="T311" s="69"/>
    </row>
    <row r="312" spans="1:20" ht="15">
      <c r="A312" s="50">
        <v>107</v>
      </c>
      <c r="B312" s="15">
        <v>31</v>
      </c>
      <c r="C312" s="14" t="s">
        <v>156</v>
      </c>
      <c r="D312" s="14" t="s">
        <v>157</v>
      </c>
      <c r="E312" s="13">
        <v>221</v>
      </c>
      <c r="F312" s="15" t="s">
        <v>89</v>
      </c>
      <c r="G312" s="15">
        <v>31</v>
      </c>
      <c r="H312" s="15">
        <v>9</v>
      </c>
      <c r="I312" s="15">
        <v>0</v>
      </c>
      <c r="J312" s="15">
        <f>(G312-H312-I312)</f>
        <v>22</v>
      </c>
      <c r="K312" s="47">
        <v>20</v>
      </c>
      <c r="L312" s="48">
        <v>0</v>
      </c>
      <c r="M312" s="49">
        <v>0</v>
      </c>
      <c r="N312" s="50">
        <v>2</v>
      </c>
      <c r="O312" s="51">
        <v>0</v>
      </c>
      <c r="P312" s="51">
        <v>0</v>
      </c>
      <c r="Q312" s="51">
        <v>0</v>
      </c>
      <c r="R312" s="51">
        <v>0</v>
      </c>
      <c r="S312" s="53">
        <f>J312-K312-L312-M312-N312-O312-P312-Q312</f>
        <v>0</v>
      </c>
      <c r="T312" s="69"/>
    </row>
    <row r="313" spans="2:18" ht="15.75" thickBot="1">
      <c r="B313" s="8"/>
      <c r="C313" s="7"/>
      <c r="D313" s="7"/>
      <c r="E313" s="6"/>
      <c r="F313" s="8"/>
      <c r="G313" s="8"/>
      <c r="H313" s="8"/>
      <c r="I313" s="8"/>
      <c r="J313" s="8"/>
      <c r="K313" s="54"/>
      <c r="L313" s="45"/>
      <c r="M313" s="55"/>
      <c r="N313" s="56"/>
      <c r="O313" s="52"/>
      <c r="P313" s="52"/>
      <c r="Q313" s="52"/>
      <c r="R313" s="52"/>
    </row>
    <row r="314" spans="2:20" ht="15.75" thickBot="1">
      <c r="B314" s="8"/>
      <c r="C314" s="237" t="s">
        <v>239</v>
      </c>
      <c r="D314" s="238"/>
      <c r="E314" s="238"/>
      <c r="F314" s="238"/>
      <c r="G314" s="238"/>
      <c r="H314" s="238"/>
      <c r="I314" s="238"/>
      <c r="J314" s="238"/>
      <c r="K314" s="238"/>
      <c r="L314" s="238"/>
      <c r="M314" s="241"/>
      <c r="N314" s="239"/>
      <c r="O314" s="239"/>
      <c r="P314" s="239"/>
      <c r="Q314" s="239"/>
      <c r="R314" s="239"/>
      <c r="S314" s="240"/>
      <c r="T314" s="165"/>
    </row>
    <row r="315" spans="2:18" ht="15">
      <c r="B315" s="8"/>
      <c r="C315" s="57"/>
      <c r="D315" s="58"/>
      <c r="E315" s="58"/>
      <c r="F315" s="58"/>
      <c r="G315" s="58"/>
      <c r="H315" s="58"/>
      <c r="I315" s="58"/>
      <c r="J315" s="58"/>
      <c r="K315" s="58"/>
      <c r="L315" s="58"/>
      <c r="M315" s="60"/>
      <c r="N315" s="21"/>
      <c r="O315" s="21"/>
      <c r="P315" s="21"/>
      <c r="Q315" s="21"/>
      <c r="R315" s="21"/>
    </row>
    <row r="316" spans="1:20" ht="84">
      <c r="A316" s="50" t="s">
        <v>197</v>
      </c>
      <c r="B316" s="15" t="s">
        <v>198</v>
      </c>
      <c r="C316" s="155" t="s">
        <v>0</v>
      </c>
      <c r="D316" s="155" t="s">
        <v>1</v>
      </c>
      <c r="E316" s="156" t="s">
        <v>304</v>
      </c>
      <c r="F316" s="156" t="s">
        <v>305</v>
      </c>
      <c r="G316" s="156" t="s">
        <v>306</v>
      </c>
      <c r="H316" s="156" t="s">
        <v>307</v>
      </c>
      <c r="I316" s="156" t="s">
        <v>308</v>
      </c>
      <c r="J316" s="157" t="s">
        <v>309</v>
      </c>
      <c r="K316" s="158" t="s">
        <v>310</v>
      </c>
      <c r="L316" s="159" t="s">
        <v>199</v>
      </c>
      <c r="M316" s="160" t="s">
        <v>311</v>
      </c>
      <c r="N316" s="161" t="s">
        <v>312</v>
      </c>
      <c r="O316" s="161" t="s">
        <v>263</v>
      </c>
      <c r="P316" s="161" t="s">
        <v>313</v>
      </c>
      <c r="Q316" s="161" t="s">
        <v>314</v>
      </c>
      <c r="R316" s="161" t="s">
        <v>315</v>
      </c>
      <c r="S316" s="161"/>
      <c r="T316" s="162"/>
    </row>
    <row r="317" spans="2:18" ht="15">
      <c r="B317" s="8"/>
      <c r="C317" s="99"/>
      <c r="D317" s="81"/>
      <c r="E317" s="98"/>
      <c r="F317" s="81"/>
      <c r="G317" s="81"/>
      <c r="H317" s="81"/>
      <c r="I317" s="81"/>
      <c r="J317" s="81"/>
      <c r="K317" s="44"/>
      <c r="L317" s="45"/>
      <c r="N317" s="21"/>
      <c r="O317" s="21"/>
      <c r="P317" s="21"/>
      <c r="Q317" s="21"/>
      <c r="R317" s="21"/>
    </row>
    <row r="318" spans="1:25" s="100" customFormat="1" ht="15">
      <c r="A318" s="50">
        <v>108</v>
      </c>
      <c r="B318" s="15">
        <v>32</v>
      </c>
      <c r="C318" s="14" t="s">
        <v>88</v>
      </c>
      <c r="D318" s="14" t="s">
        <v>74</v>
      </c>
      <c r="E318" s="13">
        <v>210</v>
      </c>
      <c r="F318" s="15" t="s">
        <v>89</v>
      </c>
      <c r="G318" s="15">
        <v>31</v>
      </c>
      <c r="H318" s="15">
        <v>5</v>
      </c>
      <c r="I318" s="15">
        <v>0</v>
      </c>
      <c r="J318" s="15">
        <f aca="true" t="shared" si="6" ref="J318:J323">(G318-H318-I318)</f>
        <v>26</v>
      </c>
      <c r="K318" s="47">
        <v>19</v>
      </c>
      <c r="L318" s="48">
        <v>7</v>
      </c>
      <c r="M318" s="49">
        <v>0</v>
      </c>
      <c r="N318" s="50">
        <v>0</v>
      </c>
      <c r="O318" s="51">
        <v>0</v>
      </c>
      <c r="P318" s="51">
        <v>0</v>
      </c>
      <c r="Q318" s="51">
        <v>0</v>
      </c>
      <c r="R318" s="51">
        <v>5</v>
      </c>
      <c r="S318" s="53">
        <f aca="true" t="shared" si="7" ref="S318:S323">J318-K318-L318-M318-N318-O318-P318-Q318</f>
        <v>0</v>
      </c>
      <c r="T318" s="69"/>
      <c r="U318" s="3"/>
      <c r="V318" s="179"/>
      <c r="W318" s="179"/>
      <c r="X318" s="179"/>
      <c r="Y318" s="179"/>
    </row>
    <row r="319" spans="1:20" ht="15">
      <c r="A319" s="50">
        <v>109</v>
      </c>
      <c r="B319" s="15">
        <v>33</v>
      </c>
      <c r="C319" s="14" t="s">
        <v>131</v>
      </c>
      <c r="D319" s="14" t="s">
        <v>132</v>
      </c>
      <c r="E319" s="13">
        <v>192</v>
      </c>
      <c r="F319" s="15" t="s">
        <v>89</v>
      </c>
      <c r="G319" s="15">
        <v>31</v>
      </c>
      <c r="H319" s="15">
        <v>5</v>
      </c>
      <c r="I319" s="15">
        <v>0</v>
      </c>
      <c r="J319" s="15">
        <f t="shared" si="6"/>
        <v>26</v>
      </c>
      <c r="K319" s="47">
        <v>18</v>
      </c>
      <c r="L319" s="48">
        <v>6</v>
      </c>
      <c r="M319" s="49">
        <v>0</v>
      </c>
      <c r="N319" s="50">
        <v>0</v>
      </c>
      <c r="O319" s="51">
        <v>3</v>
      </c>
      <c r="P319" s="51">
        <v>0</v>
      </c>
      <c r="Q319" s="51">
        <v>0</v>
      </c>
      <c r="R319" s="51">
        <v>4</v>
      </c>
      <c r="S319" s="53">
        <f t="shared" si="7"/>
        <v>-1</v>
      </c>
      <c r="T319" s="69"/>
    </row>
    <row r="320" spans="1:20" ht="15.75" customHeight="1">
      <c r="A320" s="50">
        <v>110</v>
      </c>
      <c r="B320" s="15">
        <v>34</v>
      </c>
      <c r="C320" s="14" t="s">
        <v>155</v>
      </c>
      <c r="D320" s="14" t="s">
        <v>92</v>
      </c>
      <c r="E320" s="13">
        <v>215</v>
      </c>
      <c r="F320" s="15" t="s">
        <v>89</v>
      </c>
      <c r="G320" s="15">
        <v>31</v>
      </c>
      <c r="H320" s="15">
        <v>5</v>
      </c>
      <c r="I320" s="15">
        <v>0</v>
      </c>
      <c r="J320" s="15">
        <f t="shared" si="6"/>
        <v>26</v>
      </c>
      <c r="K320" s="47">
        <v>19</v>
      </c>
      <c r="L320" s="48">
        <v>6</v>
      </c>
      <c r="M320" s="49">
        <v>0</v>
      </c>
      <c r="N320" s="50">
        <v>0</v>
      </c>
      <c r="O320" s="51">
        <v>0</v>
      </c>
      <c r="P320" s="51">
        <v>0</v>
      </c>
      <c r="Q320" s="51">
        <v>0</v>
      </c>
      <c r="R320" s="51">
        <v>6</v>
      </c>
      <c r="S320" s="53">
        <f t="shared" si="7"/>
        <v>1</v>
      </c>
      <c r="T320" s="69"/>
    </row>
    <row r="321" spans="1:20" ht="15">
      <c r="A321" s="50">
        <v>111</v>
      </c>
      <c r="B321" s="15">
        <v>35</v>
      </c>
      <c r="C321" s="14" t="s">
        <v>18</v>
      </c>
      <c r="D321" s="14" t="s">
        <v>20</v>
      </c>
      <c r="E321" s="13">
        <v>195</v>
      </c>
      <c r="F321" s="15" t="s">
        <v>35</v>
      </c>
      <c r="G321" s="15">
        <v>31</v>
      </c>
      <c r="H321" s="15">
        <v>5</v>
      </c>
      <c r="I321" s="15">
        <v>0</v>
      </c>
      <c r="J321" s="15">
        <f t="shared" si="6"/>
        <v>26</v>
      </c>
      <c r="K321" s="47">
        <v>23</v>
      </c>
      <c r="L321" s="48">
        <v>0</v>
      </c>
      <c r="M321" s="49">
        <v>0</v>
      </c>
      <c r="N321" s="50">
        <v>0</v>
      </c>
      <c r="O321" s="51">
        <v>2</v>
      </c>
      <c r="P321" s="51">
        <v>0</v>
      </c>
      <c r="Q321" s="51">
        <v>0</v>
      </c>
      <c r="R321" s="51">
        <v>6</v>
      </c>
      <c r="S321" s="53">
        <f t="shared" si="7"/>
        <v>1</v>
      </c>
      <c r="T321" s="69"/>
    </row>
    <row r="322" spans="1:20" ht="15">
      <c r="A322" s="50">
        <v>112</v>
      </c>
      <c r="B322" s="15">
        <v>36</v>
      </c>
      <c r="C322" s="14" t="s">
        <v>93</v>
      </c>
      <c r="D322" s="14" t="s">
        <v>41</v>
      </c>
      <c r="E322" s="13">
        <v>204</v>
      </c>
      <c r="F322" s="15" t="s">
        <v>35</v>
      </c>
      <c r="G322" s="15">
        <v>31</v>
      </c>
      <c r="H322" s="15">
        <v>5</v>
      </c>
      <c r="I322" s="15">
        <v>0</v>
      </c>
      <c r="J322" s="15">
        <f t="shared" si="6"/>
        <v>26</v>
      </c>
      <c r="K322" s="47">
        <v>23</v>
      </c>
      <c r="L322" s="48">
        <v>1</v>
      </c>
      <c r="M322" s="49">
        <v>1</v>
      </c>
      <c r="N322" s="50">
        <v>1</v>
      </c>
      <c r="O322" s="51">
        <v>0</v>
      </c>
      <c r="P322" s="51">
        <v>0</v>
      </c>
      <c r="Q322" s="51">
        <v>0</v>
      </c>
      <c r="R322" s="51">
        <v>5</v>
      </c>
      <c r="S322" s="53">
        <f t="shared" si="7"/>
        <v>0</v>
      </c>
      <c r="T322" s="69"/>
    </row>
    <row r="323" spans="1:20" ht="15.75" customHeight="1">
      <c r="A323" s="50">
        <v>113</v>
      </c>
      <c r="B323" s="15">
        <v>37</v>
      </c>
      <c r="C323" s="14" t="s">
        <v>170</v>
      </c>
      <c r="D323" s="14" t="s">
        <v>171</v>
      </c>
      <c r="E323" s="13">
        <v>203</v>
      </c>
      <c r="F323" s="15" t="s">
        <v>35</v>
      </c>
      <c r="G323" s="15">
        <v>31</v>
      </c>
      <c r="H323" s="15">
        <v>5</v>
      </c>
      <c r="I323" s="15">
        <v>0</v>
      </c>
      <c r="J323" s="15">
        <f t="shared" si="6"/>
        <v>26</v>
      </c>
      <c r="K323" s="47">
        <v>22</v>
      </c>
      <c r="L323" s="48">
        <v>4</v>
      </c>
      <c r="M323" s="49">
        <v>0</v>
      </c>
      <c r="N323" s="50">
        <v>0</v>
      </c>
      <c r="O323" s="51">
        <v>0</v>
      </c>
      <c r="P323" s="51">
        <v>0</v>
      </c>
      <c r="Q323" s="51">
        <v>0</v>
      </c>
      <c r="R323" s="51">
        <v>5</v>
      </c>
      <c r="S323" s="53">
        <f t="shared" si="7"/>
        <v>0</v>
      </c>
      <c r="T323" s="69"/>
    </row>
    <row r="324" spans="2:18" ht="15.75" customHeight="1" thickBot="1">
      <c r="B324" s="8"/>
      <c r="C324" s="7"/>
      <c r="D324" s="7"/>
      <c r="E324" s="6"/>
      <c r="F324" s="8"/>
      <c r="G324" s="8"/>
      <c r="H324" s="8"/>
      <c r="I324" s="8"/>
      <c r="J324" s="8"/>
      <c r="K324" s="54"/>
      <c r="L324" s="45"/>
      <c r="M324" s="55"/>
      <c r="N324" s="56"/>
      <c r="O324" s="63"/>
      <c r="P324" s="63"/>
      <c r="Q324" s="63"/>
      <c r="R324" s="63"/>
    </row>
    <row r="325" spans="2:20" ht="15.75" thickBot="1">
      <c r="B325" s="8"/>
      <c r="C325" s="237" t="s">
        <v>240</v>
      </c>
      <c r="D325" s="238"/>
      <c r="E325" s="238"/>
      <c r="F325" s="238"/>
      <c r="G325" s="238"/>
      <c r="H325" s="238"/>
      <c r="I325" s="238"/>
      <c r="J325" s="238"/>
      <c r="K325" s="238"/>
      <c r="L325" s="238"/>
      <c r="M325" s="241"/>
      <c r="N325" s="239"/>
      <c r="O325" s="239"/>
      <c r="P325" s="239"/>
      <c r="Q325" s="239"/>
      <c r="R325" s="239"/>
      <c r="S325" s="240"/>
      <c r="T325" s="165"/>
    </row>
    <row r="326" spans="2:18" ht="15">
      <c r="B326" s="8"/>
      <c r="C326" s="57"/>
      <c r="D326" s="58"/>
      <c r="E326" s="58"/>
      <c r="F326" s="58"/>
      <c r="G326" s="58"/>
      <c r="H326" s="58"/>
      <c r="I326" s="58"/>
      <c r="J326" s="58"/>
      <c r="K326" s="58"/>
      <c r="L326" s="58"/>
      <c r="M326" s="60"/>
      <c r="N326" s="21"/>
      <c r="O326" s="21"/>
      <c r="P326" s="21"/>
      <c r="Q326" s="21"/>
      <c r="R326" s="21"/>
    </row>
    <row r="327" spans="1:20" ht="84">
      <c r="A327" s="50" t="s">
        <v>197</v>
      </c>
      <c r="B327" s="15" t="s">
        <v>198</v>
      </c>
      <c r="C327" s="155" t="s">
        <v>0</v>
      </c>
      <c r="D327" s="155" t="s">
        <v>1</v>
      </c>
      <c r="E327" s="156" t="s">
        <v>304</v>
      </c>
      <c r="F327" s="156" t="s">
        <v>305</v>
      </c>
      <c r="G327" s="156" t="s">
        <v>306</v>
      </c>
      <c r="H327" s="156" t="s">
        <v>307</v>
      </c>
      <c r="I327" s="156" t="s">
        <v>308</v>
      </c>
      <c r="J327" s="157" t="s">
        <v>309</v>
      </c>
      <c r="K327" s="158" t="s">
        <v>310</v>
      </c>
      <c r="L327" s="159" t="s">
        <v>199</v>
      </c>
      <c r="M327" s="160" t="s">
        <v>311</v>
      </c>
      <c r="N327" s="161" t="s">
        <v>312</v>
      </c>
      <c r="O327" s="161" t="s">
        <v>263</v>
      </c>
      <c r="P327" s="161" t="s">
        <v>313</v>
      </c>
      <c r="Q327" s="161" t="s">
        <v>314</v>
      </c>
      <c r="R327" s="161" t="s">
        <v>315</v>
      </c>
      <c r="S327" s="161"/>
      <c r="T327" s="162"/>
    </row>
    <row r="328" spans="2:18" ht="15.75" customHeight="1">
      <c r="B328" s="8"/>
      <c r="C328" s="7"/>
      <c r="D328" s="7"/>
      <c r="E328" s="6"/>
      <c r="F328" s="8"/>
      <c r="G328" s="8"/>
      <c r="H328" s="8"/>
      <c r="I328" s="8"/>
      <c r="J328" s="8"/>
      <c r="K328" s="54"/>
      <c r="L328" s="45"/>
      <c r="M328" s="55"/>
      <c r="N328" s="56"/>
      <c r="O328" s="63"/>
      <c r="P328" s="63"/>
      <c r="Q328" s="63"/>
      <c r="R328" s="63"/>
    </row>
    <row r="329" spans="1:20" ht="15">
      <c r="A329" s="50"/>
      <c r="B329" s="15"/>
      <c r="C329" s="14"/>
      <c r="D329" s="14"/>
      <c r="E329" s="13"/>
      <c r="F329" s="15"/>
      <c r="G329" s="15"/>
      <c r="H329" s="15"/>
      <c r="I329" s="15">
        <v>0</v>
      </c>
      <c r="J329" s="15">
        <f>(G329-H329-I329)</f>
        <v>0</v>
      </c>
      <c r="K329" s="47">
        <v>0</v>
      </c>
      <c r="L329" s="48">
        <v>0</v>
      </c>
      <c r="M329" s="49">
        <v>0</v>
      </c>
      <c r="N329" s="50">
        <v>0</v>
      </c>
      <c r="O329" s="51">
        <v>0</v>
      </c>
      <c r="P329" s="51">
        <v>0</v>
      </c>
      <c r="Q329" s="51">
        <v>0</v>
      </c>
      <c r="R329" s="51">
        <v>0</v>
      </c>
      <c r="S329" s="53">
        <f>J329-K329-L329-M329-N329-O329-P329-Q329</f>
        <v>0</v>
      </c>
      <c r="T329" s="69"/>
    </row>
    <row r="330" spans="2:18" ht="15.75" customHeight="1" thickBot="1">
      <c r="B330" s="8"/>
      <c r="C330" s="7"/>
      <c r="D330" s="7"/>
      <c r="E330" s="6"/>
      <c r="F330" s="8"/>
      <c r="G330" s="8"/>
      <c r="H330" s="8"/>
      <c r="I330" s="8"/>
      <c r="J330" s="8"/>
      <c r="K330" s="54"/>
      <c r="L330" s="45"/>
      <c r="M330" s="55"/>
      <c r="N330" s="56"/>
      <c r="O330" s="63"/>
      <c r="P330" s="63"/>
      <c r="Q330" s="63"/>
      <c r="R330" s="63"/>
    </row>
    <row r="331" spans="2:20" ht="15.75" customHeight="1" thickBot="1">
      <c r="B331" s="8"/>
      <c r="C331" s="237" t="s">
        <v>241</v>
      </c>
      <c r="D331" s="238"/>
      <c r="E331" s="238"/>
      <c r="F331" s="238"/>
      <c r="G331" s="238"/>
      <c r="H331" s="238"/>
      <c r="I331" s="238"/>
      <c r="J331" s="238"/>
      <c r="K331" s="238"/>
      <c r="L331" s="238"/>
      <c r="M331" s="241"/>
      <c r="N331" s="239"/>
      <c r="O331" s="239"/>
      <c r="P331" s="239"/>
      <c r="Q331" s="239"/>
      <c r="R331" s="239"/>
      <c r="S331" s="240"/>
      <c r="T331" s="165"/>
    </row>
    <row r="332" spans="2:18" ht="15.75" customHeight="1">
      <c r="B332" s="8"/>
      <c r="C332" s="57"/>
      <c r="D332" s="58"/>
      <c r="E332" s="58"/>
      <c r="F332" s="58"/>
      <c r="G332" s="58"/>
      <c r="H332" s="58"/>
      <c r="I332" s="58"/>
      <c r="J332" s="58"/>
      <c r="K332" s="58"/>
      <c r="L332" s="58"/>
      <c r="M332" s="60"/>
      <c r="N332" s="21"/>
      <c r="O332" s="21"/>
      <c r="P332" s="21"/>
      <c r="Q332" s="21"/>
      <c r="R332" s="21"/>
    </row>
    <row r="333" spans="1:20" ht="84">
      <c r="A333" s="50" t="s">
        <v>197</v>
      </c>
      <c r="B333" s="15" t="s">
        <v>198</v>
      </c>
      <c r="C333" s="155" t="s">
        <v>0</v>
      </c>
      <c r="D333" s="155" t="s">
        <v>1</v>
      </c>
      <c r="E333" s="156" t="s">
        <v>304</v>
      </c>
      <c r="F333" s="156" t="s">
        <v>305</v>
      </c>
      <c r="G333" s="156" t="s">
        <v>306</v>
      </c>
      <c r="H333" s="156" t="s">
        <v>307</v>
      </c>
      <c r="I333" s="156" t="s">
        <v>308</v>
      </c>
      <c r="J333" s="157" t="s">
        <v>309</v>
      </c>
      <c r="K333" s="158" t="s">
        <v>310</v>
      </c>
      <c r="L333" s="159" t="s">
        <v>199</v>
      </c>
      <c r="M333" s="160" t="s">
        <v>311</v>
      </c>
      <c r="N333" s="161" t="s">
        <v>312</v>
      </c>
      <c r="O333" s="161" t="s">
        <v>263</v>
      </c>
      <c r="P333" s="161" t="s">
        <v>313</v>
      </c>
      <c r="Q333" s="161" t="s">
        <v>314</v>
      </c>
      <c r="R333" s="161" t="s">
        <v>315</v>
      </c>
      <c r="S333" s="161"/>
      <c r="T333" s="162"/>
    </row>
    <row r="334" spans="2:18" ht="15">
      <c r="B334" s="8"/>
      <c r="C334" s="7"/>
      <c r="D334" s="7"/>
      <c r="E334" s="6"/>
      <c r="F334" s="8"/>
      <c r="G334" s="8"/>
      <c r="H334" s="8"/>
      <c r="I334" s="8"/>
      <c r="J334" s="8"/>
      <c r="K334" s="44"/>
      <c r="L334" s="45"/>
      <c r="M334" s="46"/>
      <c r="N334" s="56"/>
      <c r="O334" s="52"/>
      <c r="P334" s="52"/>
      <c r="Q334" s="52"/>
      <c r="R334" s="52"/>
    </row>
    <row r="335" spans="1:20" ht="15">
      <c r="A335" s="50">
        <v>114</v>
      </c>
      <c r="B335" s="15">
        <v>38</v>
      </c>
      <c r="C335" s="14" t="s">
        <v>142</v>
      </c>
      <c r="D335" s="14" t="s">
        <v>67</v>
      </c>
      <c r="E335" s="13">
        <v>60</v>
      </c>
      <c r="F335" s="15" t="s">
        <v>143</v>
      </c>
      <c r="G335" s="15">
        <v>31</v>
      </c>
      <c r="H335" s="15">
        <v>5</v>
      </c>
      <c r="I335" s="15">
        <v>0</v>
      </c>
      <c r="J335" s="15">
        <f>(G335-H335-I335)</f>
        <v>26</v>
      </c>
      <c r="K335" s="47">
        <v>21</v>
      </c>
      <c r="L335" s="48">
        <v>5</v>
      </c>
      <c r="M335" s="49">
        <v>0</v>
      </c>
      <c r="N335" s="50">
        <v>0</v>
      </c>
      <c r="O335" s="51">
        <v>0</v>
      </c>
      <c r="P335" s="51">
        <v>0</v>
      </c>
      <c r="Q335" s="51">
        <v>0</v>
      </c>
      <c r="R335" s="51">
        <v>5</v>
      </c>
      <c r="S335" s="53">
        <f>J335-K335-L335-M335-N335-O335-P335-Q335</f>
        <v>0</v>
      </c>
      <c r="T335" s="69"/>
    </row>
    <row r="336" spans="1:20" ht="15">
      <c r="A336" s="50">
        <v>115</v>
      </c>
      <c r="B336" s="15">
        <v>39</v>
      </c>
      <c r="C336" s="14" t="s">
        <v>181</v>
      </c>
      <c r="D336" s="14" t="s">
        <v>182</v>
      </c>
      <c r="E336" s="13">
        <v>209</v>
      </c>
      <c r="F336" s="15" t="s">
        <v>143</v>
      </c>
      <c r="G336" s="15">
        <v>31</v>
      </c>
      <c r="H336" s="15">
        <v>5</v>
      </c>
      <c r="I336" s="15">
        <v>0</v>
      </c>
      <c r="J336" s="15">
        <f>(G336-H336-I336)</f>
        <v>26</v>
      </c>
      <c r="K336" s="47">
        <v>21</v>
      </c>
      <c r="L336" s="48">
        <v>3</v>
      </c>
      <c r="M336" s="49">
        <v>0</v>
      </c>
      <c r="N336" s="50">
        <v>0</v>
      </c>
      <c r="O336" s="51">
        <v>3</v>
      </c>
      <c r="P336" s="51">
        <v>0</v>
      </c>
      <c r="Q336" s="51">
        <v>0</v>
      </c>
      <c r="R336" s="51">
        <v>4</v>
      </c>
      <c r="S336" s="53">
        <f>J336-K336-L336-M336-N336-O336-P336-Q336</f>
        <v>-1</v>
      </c>
      <c r="T336" s="69"/>
    </row>
    <row r="337" spans="2:18" ht="15.75" thickBot="1">
      <c r="B337" s="8"/>
      <c r="C337" s="7"/>
      <c r="D337" s="7"/>
      <c r="E337" s="6"/>
      <c r="F337" s="8"/>
      <c r="G337" s="8"/>
      <c r="H337" s="8"/>
      <c r="I337" s="8"/>
      <c r="J337" s="8"/>
      <c r="K337" s="54"/>
      <c r="L337" s="45"/>
      <c r="M337" s="55"/>
      <c r="N337" s="56"/>
      <c r="O337" s="63"/>
      <c r="P337" s="63"/>
      <c r="Q337" s="63"/>
      <c r="R337" s="63"/>
    </row>
    <row r="338" spans="2:25" ht="15.75" customHeight="1" thickBot="1">
      <c r="B338" s="8"/>
      <c r="C338" s="237" t="s">
        <v>242</v>
      </c>
      <c r="D338" s="238"/>
      <c r="E338" s="238"/>
      <c r="F338" s="238"/>
      <c r="G338" s="238"/>
      <c r="H338" s="238"/>
      <c r="I338" s="238"/>
      <c r="J338" s="238"/>
      <c r="K338" s="238"/>
      <c r="L338" s="238"/>
      <c r="M338" s="241"/>
      <c r="N338" s="239"/>
      <c r="O338" s="239"/>
      <c r="P338" s="239"/>
      <c r="Q338" s="239"/>
      <c r="R338" s="239"/>
      <c r="S338" s="240"/>
      <c r="T338" s="165"/>
      <c r="U338" s="229" t="s">
        <v>292</v>
      </c>
      <c r="V338" s="229" t="s">
        <v>300</v>
      </c>
      <c r="W338" s="229" t="s">
        <v>301</v>
      </c>
      <c r="X338" s="232" t="s">
        <v>302</v>
      </c>
      <c r="Y338" s="229" t="s">
        <v>303</v>
      </c>
    </row>
    <row r="339" spans="2:25" ht="15">
      <c r="B339" s="8"/>
      <c r="C339" s="57"/>
      <c r="D339" s="58"/>
      <c r="E339" s="58"/>
      <c r="F339" s="58"/>
      <c r="G339" s="58"/>
      <c r="H339" s="58"/>
      <c r="I339" s="58"/>
      <c r="J339" s="58"/>
      <c r="K339" s="58"/>
      <c r="L339" s="58"/>
      <c r="M339" s="60"/>
      <c r="N339" s="21"/>
      <c r="O339" s="21"/>
      <c r="P339" s="21"/>
      <c r="Q339" s="21"/>
      <c r="R339" s="21"/>
      <c r="U339" s="230"/>
      <c r="V339" s="230"/>
      <c r="W339" s="230"/>
      <c r="X339" s="233"/>
      <c r="Y339" s="230"/>
    </row>
    <row r="340" spans="1:25" ht="84">
      <c r="A340" s="50" t="s">
        <v>197</v>
      </c>
      <c r="B340" s="15" t="s">
        <v>198</v>
      </c>
      <c r="C340" s="155" t="s">
        <v>0</v>
      </c>
      <c r="D340" s="155" t="s">
        <v>1</v>
      </c>
      <c r="E340" s="156" t="s">
        <v>304</v>
      </c>
      <c r="F340" s="156" t="s">
        <v>305</v>
      </c>
      <c r="G340" s="156" t="s">
        <v>306</v>
      </c>
      <c r="H340" s="156" t="s">
        <v>307</v>
      </c>
      <c r="I340" s="156" t="s">
        <v>308</v>
      </c>
      <c r="J340" s="157" t="s">
        <v>309</v>
      </c>
      <c r="K340" s="158" t="s">
        <v>310</v>
      </c>
      <c r="L340" s="159" t="s">
        <v>199</v>
      </c>
      <c r="M340" s="160" t="s">
        <v>311</v>
      </c>
      <c r="N340" s="161" t="s">
        <v>312</v>
      </c>
      <c r="O340" s="161" t="s">
        <v>263</v>
      </c>
      <c r="P340" s="161" t="s">
        <v>313</v>
      </c>
      <c r="Q340" s="161" t="s">
        <v>314</v>
      </c>
      <c r="R340" s="161" t="s">
        <v>315</v>
      </c>
      <c r="S340" s="161"/>
      <c r="T340" s="162"/>
      <c r="U340" s="230"/>
      <c r="V340" s="230"/>
      <c r="W340" s="230"/>
      <c r="X340" s="233"/>
      <c r="Y340" s="230"/>
    </row>
    <row r="341" spans="2:25" ht="15">
      <c r="B341" s="8"/>
      <c r="C341" s="7"/>
      <c r="D341" s="7"/>
      <c r="E341" s="6"/>
      <c r="F341" s="8"/>
      <c r="G341" s="8"/>
      <c r="H341" s="8"/>
      <c r="I341" s="8"/>
      <c r="J341" s="8"/>
      <c r="K341" s="54"/>
      <c r="L341" s="45"/>
      <c r="M341" s="55"/>
      <c r="N341" s="56"/>
      <c r="O341" s="63"/>
      <c r="P341" s="63"/>
      <c r="Q341" s="63"/>
      <c r="R341" s="63"/>
      <c r="U341" s="230"/>
      <c r="V341" s="230"/>
      <c r="W341" s="230"/>
      <c r="X341" s="233"/>
      <c r="Y341" s="230"/>
    </row>
    <row r="342" spans="1:25" ht="15">
      <c r="A342" s="50">
        <v>116</v>
      </c>
      <c r="B342" s="15">
        <v>40</v>
      </c>
      <c r="C342" s="14" t="s">
        <v>76</v>
      </c>
      <c r="D342" s="14" t="s">
        <v>77</v>
      </c>
      <c r="E342" s="13">
        <v>191</v>
      </c>
      <c r="F342" s="15" t="s">
        <v>89</v>
      </c>
      <c r="G342" s="15">
        <v>31</v>
      </c>
      <c r="H342" s="15">
        <v>5</v>
      </c>
      <c r="I342" s="15">
        <v>0</v>
      </c>
      <c r="J342" s="15">
        <f>(G342-H342-I342)</f>
        <v>26</v>
      </c>
      <c r="K342" s="47">
        <v>26</v>
      </c>
      <c r="L342" s="48">
        <v>0</v>
      </c>
      <c r="M342" s="49">
        <v>0</v>
      </c>
      <c r="N342" s="50">
        <v>0</v>
      </c>
      <c r="O342" s="51">
        <v>0</v>
      </c>
      <c r="P342" s="51">
        <v>0</v>
      </c>
      <c r="Q342" s="51">
        <v>0</v>
      </c>
      <c r="R342" s="51">
        <v>5</v>
      </c>
      <c r="S342" s="53">
        <f>J342-K342-L342-M342-N342-O342-P342-Q342</f>
        <v>0</v>
      </c>
      <c r="T342" s="69"/>
      <c r="U342" s="230"/>
      <c r="V342" s="230"/>
      <c r="W342" s="230"/>
      <c r="X342" s="233"/>
      <c r="Y342" s="230"/>
    </row>
    <row r="343" spans="1:25" ht="15.75" thickBot="1">
      <c r="A343" s="50">
        <v>117</v>
      </c>
      <c r="B343" s="15">
        <v>41</v>
      </c>
      <c r="C343" s="14" t="s">
        <v>65</v>
      </c>
      <c r="D343" s="14" t="s">
        <v>67</v>
      </c>
      <c r="E343" s="13">
        <v>188</v>
      </c>
      <c r="F343" s="15" t="s">
        <v>21</v>
      </c>
      <c r="G343" s="15">
        <v>31</v>
      </c>
      <c r="H343" s="15">
        <v>5</v>
      </c>
      <c r="I343" s="15">
        <v>0</v>
      </c>
      <c r="J343" s="15">
        <f>(G343-H343-I343)</f>
        <v>26</v>
      </c>
      <c r="K343" s="47">
        <v>25</v>
      </c>
      <c r="L343" s="48">
        <v>1</v>
      </c>
      <c r="M343" s="49">
        <v>0</v>
      </c>
      <c r="N343" s="50">
        <v>0</v>
      </c>
      <c r="O343" s="51">
        <v>0</v>
      </c>
      <c r="P343" s="51">
        <v>0</v>
      </c>
      <c r="Q343" s="51">
        <v>0</v>
      </c>
      <c r="R343" s="51">
        <v>5</v>
      </c>
      <c r="S343" s="53">
        <f>J343-K343-L343-M343-N343-O343-P343-Q343</f>
        <v>0</v>
      </c>
      <c r="T343" s="69"/>
      <c r="U343" s="231"/>
      <c r="V343" s="231"/>
      <c r="W343" s="231"/>
      <c r="X343" s="234"/>
      <c r="Y343" s="231"/>
    </row>
    <row r="344" spans="2:18" ht="15.75" thickBot="1">
      <c r="B344" s="8"/>
      <c r="C344" s="7"/>
      <c r="D344" s="7"/>
      <c r="E344" s="6"/>
      <c r="F344" s="8"/>
      <c r="G344" s="8"/>
      <c r="H344" s="8"/>
      <c r="I344" s="8"/>
      <c r="J344" s="8"/>
      <c r="K344" s="54"/>
      <c r="L344" s="45"/>
      <c r="M344" s="55"/>
      <c r="N344" s="56"/>
      <c r="O344" s="52"/>
      <c r="P344" s="52"/>
      <c r="Q344" s="52"/>
      <c r="R344" s="52"/>
    </row>
    <row r="345" spans="1:25" s="177" customFormat="1" ht="56.25" customHeight="1" thickBot="1">
      <c r="A345" s="166">
        <v>117</v>
      </c>
      <c r="B345" s="193">
        <v>41</v>
      </c>
      <c r="C345" s="227" t="s">
        <v>243</v>
      </c>
      <c r="D345" s="228"/>
      <c r="E345" s="194"/>
      <c r="F345" s="194"/>
      <c r="G345" s="195"/>
      <c r="H345" s="196">
        <f aca="true" t="shared" si="8" ref="H345:S345">SUM(H267:H343)</f>
        <v>217</v>
      </c>
      <c r="I345" s="195"/>
      <c r="J345" s="196">
        <f t="shared" si="8"/>
        <v>1053</v>
      </c>
      <c r="K345" s="197">
        <f t="shared" si="8"/>
        <v>868</v>
      </c>
      <c r="L345" s="198">
        <f t="shared" si="8"/>
        <v>123</v>
      </c>
      <c r="M345" s="198">
        <f t="shared" si="8"/>
        <v>12</v>
      </c>
      <c r="N345" s="198">
        <f t="shared" si="8"/>
        <v>10</v>
      </c>
      <c r="O345" s="198">
        <f t="shared" si="8"/>
        <v>11</v>
      </c>
      <c r="P345" s="198">
        <f t="shared" si="8"/>
        <v>35</v>
      </c>
      <c r="Q345" s="197">
        <f t="shared" si="8"/>
        <v>1</v>
      </c>
      <c r="R345" s="197">
        <f t="shared" si="8"/>
        <v>174</v>
      </c>
      <c r="S345" s="197">
        <f t="shared" si="8"/>
        <v>-7</v>
      </c>
      <c r="T345" s="197"/>
      <c r="U345" s="173">
        <f>J345</f>
        <v>1053</v>
      </c>
      <c r="V345" s="174">
        <f>L345+M345+N345+O345+P345</f>
        <v>191</v>
      </c>
      <c r="W345" s="126">
        <f>U345-V345</f>
        <v>862</v>
      </c>
      <c r="X345" s="175">
        <f>(U345-V345)/ABS(U345)</f>
        <v>0.818613485280152</v>
      </c>
      <c r="Y345" s="176">
        <f>V345/U345%</f>
        <v>18.138651471984808</v>
      </c>
    </row>
    <row r="346" spans="1:25" s="18" customFormat="1" ht="15.75">
      <c r="A346" s="136"/>
      <c r="B346" s="102"/>
      <c r="C346" s="137"/>
      <c r="D346" s="138"/>
      <c r="E346" s="101"/>
      <c r="F346" s="102"/>
      <c r="G346" s="102"/>
      <c r="H346" s="102"/>
      <c r="I346" s="102"/>
      <c r="J346" s="139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87"/>
      <c r="V346" s="187"/>
      <c r="W346" s="187"/>
      <c r="X346" s="188"/>
      <c r="Y346" s="189"/>
    </row>
    <row r="347" spans="2:18" ht="15.75" thickBot="1">
      <c r="B347" s="104"/>
      <c r="C347" s="42"/>
      <c r="D347" s="4"/>
      <c r="E347" s="105"/>
      <c r="F347" s="104"/>
      <c r="G347" s="104"/>
      <c r="H347" s="104"/>
      <c r="I347" s="104"/>
      <c r="J347" s="104"/>
      <c r="K347" s="106"/>
      <c r="L347" s="107"/>
      <c r="M347" s="108"/>
      <c r="N347" s="107"/>
      <c r="O347" s="107"/>
      <c r="P347" s="107"/>
      <c r="Q347" s="107"/>
      <c r="R347" s="107"/>
    </row>
    <row r="348" spans="2:25" ht="32.25" thickBot="1">
      <c r="B348" s="140"/>
      <c r="C348" s="224" t="s">
        <v>268</v>
      </c>
      <c r="D348" s="225"/>
      <c r="E348" s="225"/>
      <c r="F348" s="225"/>
      <c r="G348" s="225"/>
      <c r="H348" s="225"/>
      <c r="I348" s="225"/>
      <c r="J348" s="225"/>
      <c r="K348" s="225"/>
      <c r="L348" s="225"/>
      <c r="M348" s="225"/>
      <c r="N348" s="225"/>
      <c r="O348" s="225"/>
      <c r="P348" s="225"/>
      <c r="Q348" s="225"/>
      <c r="R348" s="225"/>
      <c r="S348" s="225"/>
      <c r="T348" s="225"/>
      <c r="U348" s="225"/>
      <c r="V348" s="225"/>
      <c r="W348" s="225"/>
      <c r="X348" s="225"/>
      <c r="Y348" s="226"/>
    </row>
    <row r="349" spans="2:18" ht="18">
      <c r="B349" s="259"/>
      <c r="C349" s="259"/>
      <c r="D349" s="259"/>
      <c r="E349" s="259"/>
      <c r="F349" s="259"/>
      <c r="G349" s="259"/>
      <c r="H349" s="259"/>
      <c r="I349" s="259"/>
      <c r="J349" s="259"/>
      <c r="K349" s="259"/>
      <c r="L349" s="259"/>
      <c r="M349" s="259"/>
      <c r="N349" s="259"/>
      <c r="O349" s="52"/>
      <c r="P349" s="52"/>
      <c r="Q349" s="52"/>
      <c r="R349" s="52"/>
    </row>
    <row r="350" spans="1:25" s="219" customFormat="1" ht="142.5">
      <c r="A350" s="213" t="s">
        <v>261</v>
      </c>
      <c r="B350" s="214" t="s">
        <v>262</v>
      </c>
      <c r="C350" s="214" t="s">
        <v>0</v>
      </c>
      <c r="D350" s="214" t="s">
        <v>1</v>
      </c>
      <c r="E350" s="214" t="s">
        <v>287</v>
      </c>
      <c r="F350" s="214" t="s">
        <v>288</v>
      </c>
      <c r="G350" s="214" t="s">
        <v>289</v>
      </c>
      <c r="H350" s="214" t="s">
        <v>290</v>
      </c>
      <c r="I350" s="214" t="s">
        <v>291</v>
      </c>
      <c r="J350" s="214" t="s">
        <v>292</v>
      </c>
      <c r="K350" s="212" t="s">
        <v>293</v>
      </c>
      <c r="L350" s="215" t="s">
        <v>294</v>
      </c>
      <c r="M350" s="216" t="s">
        <v>295</v>
      </c>
      <c r="N350" s="217" t="s">
        <v>296</v>
      </c>
      <c r="O350" s="217" t="s">
        <v>263</v>
      </c>
      <c r="P350" s="217" t="s">
        <v>297</v>
      </c>
      <c r="Q350" s="217" t="s">
        <v>298</v>
      </c>
      <c r="R350" s="217" t="s">
        <v>299</v>
      </c>
      <c r="S350" s="217"/>
      <c r="T350" s="217"/>
      <c r="U350" s="218" t="s">
        <v>292</v>
      </c>
      <c r="V350" s="213" t="s">
        <v>300</v>
      </c>
      <c r="W350" s="213" t="s">
        <v>301</v>
      </c>
      <c r="X350" s="213" t="s">
        <v>302</v>
      </c>
      <c r="Y350" s="213" t="s">
        <v>303</v>
      </c>
    </row>
    <row r="351" spans="1:20" ht="15.75" thickBot="1">
      <c r="A351" s="56"/>
      <c r="B351" s="8"/>
      <c r="C351" s="7"/>
      <c r="D351" s="7"/>
      <c r="E351" s="6"/>
      <c r="F351" s="8"/>
      <c r="G351" s="8"/>
      <c r="H351" s="8"/>
      <c r="I351" s="8"/>
      <c r="J351" s="8"/>
      <c r="K351" s="54"/>
      <c r="L351" s="45"/>
      <c r="M351" s="55"/>
      <c r="N351" s="56"/>
      <c r="O351" s="52"/>
      <c r="P351" s="52"/>
      <c r="Q351" s="52"/>
      <c r="R351" s="52"/>
      <c r="S351" s="69"/>
      <c r="T351" s="69"/>
    </row>
    <row r="352" spans="1:20" ht="15.75" thickBot="1">
      <c r="A352" s="56"/>
      <c r="B352" s="8"/>
      <c r="C352" s="260" t="s">
        <v>278</v>
      </c>
      <c r="D352" s="261"/>
      <c r="E352" s="261"/>
      <c r="F352" s="261"/>
      <c r="G352" s="261"/>
      <c r="H352" s="261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262"/>
      <c r="T352" s="199"/>
    </row>
    <row r="353" spans="1:20" ht="15">
      <c r="A353" s="56"/>
      <c r="B353" s="8"/>
      <c r="C353" s="200"/>
      <c r="D353" s="199"/>
      <c r="E353" s="199"/>
      <c r="F353" s="199"/>
      <c r="G353" s="199"/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99"/>
      <c r="T353" s="199"/>
    </row>
    <row r="354" spans="1:20" ht="84">
      <c r="A354" s="50" t="s">
        <v>197</v>
      </c>
      <c r="B354" s="15" t="s">
        <v>198</v>
      </c>
      <c r="C354" s="155" t="s">
        <v>0</v>
      </c>
      <c r="D354" s="155" t="s">
        <v>1</v>
      </c>
      <c r="E354" s="156" t="s">
        <v>304</v>
      </c>
      <c r="F354" s="156" t="s">
        <v>305</v>
      </c>
      <c r="G354" s="156" t="s">
        <v>306</v>
      </c>
      <c r="H354" s="156" t="s">
        <v>307</v>
      </c>
      <c r="I354" s="156" t="s">
        <v>308</v>
      </c>
      <c r="J354" s="157" t="s">
        <v>309</v>
      </c>
      <c r="K354" s="158" t="s">
        <v>310</v>
      </c>
      <c r="L354" s="159" t="s">
        <v>199</v>
      </c>
      <c r="M354" s="160" t="s">
        <v>311</v>
      </c>
      <c r="N354" s="161" t="s">
        <v>312</v>
      </c>
      <c r="O354" s="161" t="s">
        <v>263</v>
      </c>
      <c r="P354" s="161" t="s">
        <v>313</v>
      </c>
      <c r="Q354" s="161" t="s">
        <v>314</v>
      </c>
      <c r="R354" s="161" t="s">
        <v>315</v>
      </c>
      <c r="S354" s="161"/>
      <c r="T354" s="162"/>
    </row>
    <row r="355" spans="1:20" ht="15">
      <c r="A355" s="56"/>
      <c r="B355" s="8"/>
      <c r="C355" s="7"/>
      <c r="D355" s="7"/>
      <c r="E355" s="6"/>
      <c r="F355" s="8"/>
      <c r="G355" s="8"/>
      <c r="H355" s="8"/>
      <c r="I355" s="8"/>
      <c r="J355" s="8"/>
      <c r="K355" s="54"/>
      <c r="L355" s="45"/>
      <c r="M355" s="55"/>
      <c r="N355" s="56"/>
      <c r="O355" s="52"/>
      <c r="P355" s="52"/>
      <c r="Q355" s="52"/>
      <c r="R355" s="52"/>
      <c r="S355" s="69"/>
      <c r="T355" s="69"/>
    </row>
    <row r="356" spans="1:20" ht="15">
      <c r="A356" s="50">
        <v>118</v>
      </c>
      <c r="B356" s="15">
        <v>1</v>
      </c>
      <c r="C356" s="14" t="s">
        <v>244</v>
      </c>
      <c r="D356" s="14" t="s">
        <v>245</v>
      </c>
      <c r="E356" s="13"/>
      <c r="F356" s="15" t="s">
        <v>201</v>
      </c>
      <c r="G356" s="15">
        <v>31</v>
      </c>
      <c r="H356" s="15">
        <v>9</v>
      </c>
      <c r="I356" s="15">
        <v>0</v>
      </c>
      <c r="J356" s="15">
        <f>(G356-H356-I356)</f>
        <v>22</v>
      </c>
      <c r="K356" s="47">
        <v>19</v>
      </c>
      <c r="L356" s="48">
        <v>0</v>
      </c>
      <c r="M356" s="49">
        <v>0</v>
      </c>
      <c r="N356" s="50">
        <v>0</v>
      </c>
      <c r="O356" s="51">
        <v>0</v>
      </c>
      <c r="P356" s="51">
        <v>0</v>
      </c>
      <c r="Q356" s="51">
        <v>0</v>
      </c>
      <c r="R356" s="51">
        <v>0</v>
      </c>
      <c r="S356" s="53">
        <f>J356-K356-L356-M356-N356-O356-P356-Q356</f>
        <v>3</v>
      </c>
      <c r="T356" s="69"/>
    </row>
    <row r="357" spans="6:18" ht="15.75" thickBot="1">
      <c r="F357" s="77"/>
      <c r="G357" s="77"/>
      <c r="H357" s="77"/>
      <c r="I357" s="77"/>
      <c r="J357" s="77"/>
      <c r="N357" s="56"/>
      <c r="O357" s="52"/>
      <c r="P357" s="52"/>
      <c r="Q357" s="52"/>
      <c r="R357" s="52"/>
    </row>
    <row r="358" spans="3:20" ht="15.75" thickBot="1">
      <c r="C358" s="237" t="s">
        <v>246</v>
      </c>
      <c r="D358" s="238"/>
      <c r="E358" s="238"/>
      <c r="F358" s="238"/>
      <c r="G358" s="238"/>
      <c r="H358" s="238"/>
      <c r="I358" s="238"/>
      <c r="J358" s="238"/>
      <c r="K358" s="238"/>
      <c r="L358" s="238"/>
      <c r="M358" s="241"/>
      <c r="N358" s="239"/>
      <c r="O358" s="239"/>
      <c r="P358" s="239"/>
      <c r="Q358" s="239"/>
      <c r="R358" s="239"/>
      <c r="S358" s="240"/>
      <c r="T358" s="165"/>
    </row>
    <row r="359" spans="14:18" ht="15">
      <c r="N359" s="56"/>
      <c r="O359" s="52"/>
      <c r="P359" s="52"/>
      <c r="Q359" s="52"/>
      <c r="R359" s="52"/>
    </row>
    <row r="360" spans="1:20" ht="84">
      <c r="A360" s="50" t="s">
        <v>197</v>
      </c>
      <c r="B360" s="15" t="s">
        <v>198</v>
      </c>
      <c r="C360" s="155" t="s">
        <v>0</v>
      </c>
      <c r="D360" s="155" t="s">
        <v>1</v>
      </c>
      <c r="E360" s="156" t="s">
        <v>304</v>
      </c>
      <c r="F360" s="156" t="s">
        <v>305</v>
      </c>
      <c r="G360" s="156" t="s">
        <v>306</v>
      </c>
      <c r="H360" s="156" t="s">
        <v>307</v>
      </c>
      <c r="I360" s="156" t="s">
        <v>308</v>
      </c>
      <c r="J360" s="157" t="s">
        <v>309</v>
      </c>
      <c r="K360" s="158" t="s">
        <v>310</v>
      </c>
      <c r="L360" s="159" t="s">
        <v>199</v>
      </c>
      <c r="M360" s="160" t="s">
        <v>311</v>
      </c>
      <c r="N360" s="161" t="s">
        <v>312</v>
      </c>
      <c r="O360" s="161" t="s">
        <v>263</v>
      </c>
      <c r="P360" s="161" t="s">
        <v>313</v>
      </c>
      <c r="Q360" s="161" t="s">
        <v>314</v>
      </c>
      <c r="R360" s="161" t="s">
        <v>315</v>
      </c>
      <c r="S360" s="161"/>
      <c r="T360" s="162"/>
    </row>
    <row r="361" spans="2:18" ht="15">
      <c r="B361" s="8"/>
      <c r="C361" s="7"/>
      <c r="D361" s="7"/>
      <c r="E361" s="6"/>
      <c r="F361" s="8"/>
      <c r="G361" s="8"/>
      <c r="H361" s="8"/>
      <c r="I361" s="8"/>
      <c r="J361" s="8"/>
      <c r="K361" s="44"/>
      <c r="L361" s="45"/>
      <c r="M361" s="46"/>
      <c r="N361" s="56"/>
      <c r="O361" s="52"/>
      <c r="P361" s="52"/>
      <c r="Q361" s="52"/>
      <c r="R361" s="52"/>
    </row>
    <row r="362" spans="1:20" ht="15">
      <c r="A362" s="50">
        <v>119</v>
      </c>
      <c r="B362" s="15">
        <v>2</v>
      </c>
      <c r="C362" s="14" t="s">
        <v>6</v>
      </c>
      <c r="D362" s="14" t="s">
        <v>7</v>
      </c>
      <c r="E362" s="13">
        <v>216</v>
      </c>
      <c r="F362" s="15" t="s">
        <v>5</v>
      </c>
      <c r="G362" s="15">
        <v>31</v>
      </c>
      <c r="H362" s="15">
        <v>9</v>
      </c>
      <c r="I362" s="15">
        <v>0</v>
      </c>
      <c r="J362" s="15">
        <f>(G362-H362-I362)</f>
        <v>22</v>
      </c>
      <c r="K362" s="47">
        <v>20</v>
      </c>
      <c r="L362" s="48">
        <v>0</v>
      </c>
      <c r="M362" s="49">
        <v>0</v>
      </c>
      <c r="N362" s="50">
        <v>2</v>
      </c>
      <c r="O362" s="51">
        <v>0</v>
      </c>
      <c r="P362" s="51">
        <v>0</v>
      </c>
      <c r="Q362" s="51">
        <v>0</v>
      </c>
      <c r="R362" s="51">
        <v>0</v>
      </c>
      <c r="S362" s="53">
        <f>J362-K362-L362-M362-N362-O362-P362-Q362</f>
        <v>0</v>
      </c>
      <c r="T362" s="69"/>
    </row>
    <row r="363" spans="1:20" ht="15">
      <c r="A363" s="50">
        <v>120</v>
      </c>
      <c r="B363" s="15">
        <v>3</v>
      </c>
      <c r="C363" s="14" t="s">
        <v>75</v>
      </c>
      <c r="D363" s="14" t="s">
        <v>74</v>
      </c>
      <c r="E363" s="13">
        <v>105</v>
      </c>
      <c r="F363" s="15" t="s">
        <v>5</v>
      </c>
      <c r="G363" s="15">
        <v>31</v>
      </c>
      <c r="H363" s="15">
        <v>9</v>
      </c>
      <c r="I363" s="15">
        <v>0</v>
      </c>
      <c r="J363" s="15">
        <f>(G363-H363-I363)</f>
        <v>22</v>
      </c>
      <c r="K363" s="47">
        <v>22</v>
      </c>
      <c r="L363" s="48">
        <v>0</v>
      </c>
      <c r="M363" s="49">
        <v>0</v>
      </c>
      <c r="N363" s="50">
        <v>0</v>
      </c>
      <c r="O363" s="51">
        <v>0</v>
      </c>
      <c r="P363" s="51">
        <v>0</v>
      </c>
      <c r="Q363" s="51">
        <v>0</v>
      </c>
      <c r="R363" s="51">
        <v>0</v>
      </c>
      <c r="S363" s="53">
        <f>J363-K363-L363-M363-N363-O363-P363-Q363</f>
        <v>0</v>
      </c>
      <c r="T363" s="69"/>
    </row>
    <row r="364" spans="1:20" ht="15">
      <c r="A364" s="50">
        <v>121</v>
      </c>
      <c r="B364" s="15">
        <v>4</v>
      </c>
      <c r="C364" s="14" t="s">
        <v>152</v>
      </c>
      <c r="D364" s="14" t="s">
        <v>153</v>
      </c>
      <c r="E364" s="13">
        <v>124</v>
      </c>
      <c r="F364" s="15" t="s">
        <v>144</v>
      </c>
      <c r="G364" s="15">
        <v>31</v>
      </c>
      <c r="H364" s="15">
        <v>9</v>
      </c>
      <c r="I364" s="15">
        <v>0</v>
      </c>
      <c r="J364" s="15">
        <f>(G364-H364-I364)</f>
        <v>22</v>
      </c>
      <c r="K364" s="47">
        <v>22</v>
      </c>
      <c r="L364" s="48">
        <v>0</v>
      </c>
      <c r="M364" s="49">
        <v>0</v>
      </c>
      <c r="N364" s="50">
        <v>0</v>
      </c>
      <c r="O364" s="51">
        <v>0</v>
      </c>
      <c r="P364" s="51">
        <v>0</v>
      </c>
      <c r="Q364" s="51">
        <v>0</v>
      </c>
      <c r="R364" s="51">
        <v>0</v>
      </c>
      <c r="S364" s="53">
        <f>J364-K364-L364-M364-N364-O364-P364-Q364</f>
        <v>0</v>
      </c>
      <c r="T364" s="69"/>
    </row>
    <row r="365" spans="2:18" ht="15.75" thickBot="1">
      <c r="B365" s="8"/>
      <c r="C365" s="7"/>
      <c r="D365" s="7"/>
      <c r="E365" s="6"/>
      <c r="F365" s="8"/>
      <c r="G365" s="8"/>
      <c r="H365" s="8"/>
      <c r="I365" s="8"/>
      <c r="J365" s="8"/>
      <c r="K365" s="54"/>
      <c r="L365" s="45"/>
      <c r="M365" s="55"/>
      <c r="N365" s="56"/>
      <c r="O365" s="52"/>
      <c r="P365" s="52"/>
      <c r="Q365" s="52"/>
      <c r="R365" s="52"/>
    </row>
    <row r="366" spans="3:20" ht="15.75" thickBot="1">
      <c r="C366" s="237" t="s">
        <v>247</v>
      </c>
      <c r="D366" s="238"/>
      <c r="E366" s="238"/>
      <c r="F366" s="238"/>
      <c r="G366" s="238"/>
      <c r="H366" s="238"/>
      <c r="I366" s="238"/>
      <c r="J366" s="238"/>
      <c r="K366" s="238"/>
      <c r="L366" s="238"/>
      <c r="M366" s="241"/>
      <c r="N366" s="239"/>
      <c r="O366" s="239"/>
      <c r="P366" s="239"/>
      <c r="Q366" s="239"/>
      <c r="R366" s="239"/>
      <c r="S366" s="240"/>
      <c r="T366" s="165"/>
    </row>
    <row r="367" spans="3:18" ht="15">
      <c r="C367" s="42"/>
      <c r="D367" s="4"/>
      <c r="E367" s="4"/>
      <c r="F367" s="4"/>
      <c r="G367" s="4"/>
      <c r="H367" s="4"/>
      <c r="I367" s="4"/>
      <c r="J367" s="4"/>
      <c r="K367" s="60"/>
      <c r="L367" s="4"/>
      <c r="N367" s="56"/>
      <c r="O367" s="52"/>
      <c r="P367" s="52"/>
      <c r="Q367" s="52"/>
      <c r="R367" s="52"/>
    </row>
    <row r="368" spans="1:20" ht="84">
      <c r="A368" s="50" t="s">
        <v>197</v>
      </c>
      <c r="B368" s="15" t="s">
        <v>198</v>
      </c>
      <c r="C368" s="155" t="s">
        <v>0</v>
      </c>
      <c r="D368" s="155" t="s">
        <v>1</v>
      </c>
      <c r="E368" s="156" t="s">
        <v>304</v>
      </c>
      <c r="F368" s="156" t="s">
        <v>305</v>
      </c>
      <c r="G368" s="156" t="s">
        <v>306</v>
      </c>
      <c r="H368" s="156" t="s">
        <v>307</v>
      </c>
      <c r="I368" s="156" t="s">
        <v>308</v>
      </c>
      <c r="J368" s="157" t="s">
        <v>309</v>
      </c>
      <c r="K368" s="158" t="s">
        <v>310</v>
      </c>
      <c r="L368" s="159" t="s">
        <v>199</v>
      </c>
      <c r="M368" s="160" t="s">
        <v>311</v>
      </c>
      <c r="N368" s="161" t="s">
        <v>312</v>
      </c>
      <c r="O368" s="161" t="s">
        <v>263</v>
      </c>
      <c r="P368" s="161" t="s">
        <v>313</v>
      </c>
      <c r="Q368" s="161" t="s">
        <v>314</v>
      </c>
      <c r="R368" s="161" t="s">
        <v>315</v>
      </c>
      <c r="S368" s="161"/>
      <c r="T368" s="162"/>
    </row>
    <row r="369" spans="2:18" ht="15">
      <c r="B369" s="8"/>
      <c r="C369" s="7"/>
      <c r="D369" s="7"/>
      <c r="E369" s="6"/>
      <c r="F369" s="8"/>
      <c r="G369" s="8"/>
      <c r="H369" s="8"/>
      <c r="I369" s="8"/>
      <c r="J369" s="8"/>
      <c r="K369" s="44"/>
      <c r="L369" s="45"/>
      <c r="M369" s="46"/>
      <c r="N369" s="56"/>
      <c r="O369" s="52"/>
      <c r="P369" s="52"/>
      <c r="Q369" s="52"/>
      <c r="R369" s="52"/>
    </row>
    <row r="370" spans="1:20" ht="15">
      <c r="A370" s="50">
        <v>122</v>
      </c>
      <c r="B370" s="15">
        <v>5</v>
      </c>
      <c r="C370" s="14" t="s">
        <v>179</v>
      </c>
      <c r="D370" s="14" t="s">
        <v>180</v>
      </c>
      <c r="E370" s="13">
        <v>152</v>
      </c>
      <c r="F370" s="15" t="s">
        <v>316</v>
      </c>
      <c r="G370" s="15">
        <v>31</v>
      </c>
      <c r="H370" s="15">
        <v>9</v>
      </c>
      <c r="I370" s="15">
        <v>0</v>
      </c>
      <c r="J370" s="15">
        <f>(G370-H370-I370)</f>
        <v>22</v>
      </c>
      <c r="K370" s="47">
        <v>22</v>
      </c>
      <c r="L370" s="48">
        <v>0</v>
      </c>
      <c r="M370" s="49">
        <v>0</v>
      </c>
      <c r="N370" s="50">
        <v>0</v>
      </c>
      <c r="O370" s="51">
        <v>0</v>
      </c>
      <c r="P370" s="51">
        <v>0</v>
      </c>
      <c r="Q370" s="51">
        <v>0</v>
      </c>
      <c r="R370" s="51">
        <v>0</v>
      </c>
      <c r="S370" s="53">
        <f>J370-K370-L370-M370-N370-O370-P370-Q370</f>
        <v>0</v>
      </c>
      <c r="T370" s="69"/>
    </row>
    <row r="371" spans="2:18" ht="15.75" thickBot="1">
      <c r="B371" s="8"/>
      <c r="C371" s="7"/>
      <c r="D371" s="7"/>
      <c r="E371" s="6"/>
      <c r="F371" s="8"/>
      <c r="G371" s="8"/>
      <c r="H371" s="8"/>
      <c r="I371" s="8"/>
      <c r="J371" s="8"/>
      <c r="K371" s="54"/>
      <c r="L371" s="45"/>
      <c r="M371" s="55"/>
      <c r="N371" s="56"/>
      <c r="O371" s="52"/>
      <c r="P371" s="52"/>
      <c r="Q371" s="52"/>
      <c r="R371" s="52"/>
    </row>
    <row r="372" spans="3:20" ht="15.75" thickBot="1">
      <c r="C372" s="237" t="s">
        <v>248</v>
      </c>
      <c r="D372" s="238"/>
      <c r="E372" s="238"/>
      <c r="F372" s="238"/>
      <c r="G372" s="238"/>
      <c r="H372" s="238"/>
      <c r="I372" s="238"/>
      <c r="J372" s="238"/>
      <c r="K372" s="238"/>
      <c r="L372" s="238"/>
      <c r="M372" s="239"/>
      <c r="N372" s="239"/>
      <c r="O372" s="239"/>
      <c r="P372" s="239"/>
      <c r="Q372" s="239"/>
      <c r="R372" s="239"/>
      <c r="S372" s="240"/>
      <c r="T372" s="165"/>
    </row>
    <row r="373" spans="3:18" ht="15">
      <c r="C373" s="42"/>
      <c r="D373" s="4"/>
      <c r="E373" s="4"/>
      <c r="F373" s="4"/>
      <c r="G373" s="4"/>
      <c r="H373" s="4"/>
      <c r="I373" s="4"/>
      <c r="J373" s="4"/>
      <c r="K373" s="60"/>
      <c r="L373" s="4"/>
      <c r="N373" s="56"/>
      <c r="O373" s="52"/>
      <c r="P373" s="52"/>
      <c r="Q373" s="52"/>
      <c r="R373" s="52"/>
    </row>
    <row r="374" spans="1:20" ht="84">
      <c r="A374" s="50" t="s">
        <v>197</v>
      </c>
      <c r="B374" s="15" t="s">
        <v>198</v>
      </c>
      <c r="C374" s="155" t="s">
        <v>0</v>
      </c>
      <c r="D374" s="155" t="s">
        <v>1</v>
      </c>
      <c r="E374" s="156" t="s">
        <v>304</v>
      </c>
      <c r="F374" s="156" t="s">
        <v>305</v>
      </c>
      <c r="G374" s="156" t="s">
        <v>306</v>
      </c>
      <c r="H374" s="156" t="s">
        <v>307</v>
      </c>
      <c r="I374" s="156" t="s">
        <v>308</v>
      </c>
      <c r="J374" s="157" t="s">
        <v>309</v>
      </c>
      <c r="K374" s="158" t="s">
        <v>310</v>
      </c>
      <c r="L374" s="159" t="s">
        <v>199</v>
      </c>
      <c r="M374" s="160" t="s">
        <v>311</v>
      </c>
      <c r="N374" s="161" t="s">
        <v>312</v>
      </c>
      <c r="O374" s="161" t="s">
        <v>263</v>
      </c>
      <c r="P374" s="161" t="s">
        <v>313</v>
      </c>
      <c r="Q374" s="161" t="s">
        <v>314</v>
      </c>
      <c r="R374" s="161" t="s">
        <v>315</v>
      </c>
      <c r="S374" s="161"/>
      <c r="T374" s="162"/>
    </row>
    <row r="375" spans="14:18" ht="15">
      <c r="N375" s="56"/>
      <c r="O375" s="52"/>
      <c r="P375" s="52"/>
      <c r="Q375" s="52"/>
      <c r="R375" s="52"/>
    </row>
    <row r="376" spans="1:20" ht="15">
      <c r="A376" s="50">
        <v>123</v>
      </c>
      <c r="B376" s="15">
        <v>6</v>
      </c>
      <c r="C376" s="14" t="s">
        <v>145</v>
      </c>
      <c r="D376" s="14" t="s">
        <v>74</v>
      </c>
      <c r="E376" s="13">
        <v>79</v>
      </c>
      <c r="F376" s="15" t="s">
        <v>316</v>
      </c>
      <c r="G376" s="15">
        <v>31</v>
      </c>
      <c r="H376" s="15">
        <v>9</v>
      </c>
      <c r="I376" s="15">
        <v>0</v>
      </c>
      <c r="J376" s="15">
        <f>(G376-H376-I376)</f>
        <v>22</v>
      </c>
      <c r="K376" s="47">
        <v>21</v>
      </c>
      <c r="L376" s="48">
        <v>1</v>
      </c>
      <c r="M376" s="49">
        <v>0</v>
      </c>
      <c r="N376" s="50">
        <v>0</v>
      </c>
      <c r="O376" s="51">
        <v>0</v>
      </c>
      <c r="P376" s="51">
        <v>0</v>
      </c>
      <c r="Q376" s="51">
        <v>0</v>
      </c>
      <c r="R376" s="51">
        <v>0</v>
      </c>
      <c r="S376" s="53">
        <f>J376-K376-L376-M376-N376-O376-P376-Q376</f>
        <v>0</v>
      </c>
      <c r="T376" s="69"/>
    </row>
    <row r="377" spans="1:20" ht="15">
      <c r="A377" s="50">
        <v>124</v>
      </c>
      <c r="B377" s="15">
        <v>7</v>
      </c>
      <c r="C377" s="109" t="s">
        <v>71</v>
      </c>
      <c r="D377" s="109" t="s">
        <v>55</v>
      </c>
      <c r="E377" s="13">
        <v>71</v>
      </c>
      <c r="F377" s="15" t="s">
        <v>89</v>
      </c>
      <c r="G377" s="15">
        <v>31</v>
      </c>
      <c r="H377" s="15">
        <v>5</v>
      </c>
      <c r="I377" s="15">
        <v>0</v>
      </c>
      <c r="J377" s="15">
        <f>(G377-H377-I377)</f>
        <v>26</v>
      </c>
      <c r="K377" s="47">
        <v>26</v>
      </c>
      <c r="L377" s="48">
        <v>0</v>
      </c>
      <c r="M377" s="49">
        <v>0</v>
      </c>
      <c r="N377" s="50">
        <v>0</v>
      </c>
      <c r="O377" s="51">
        <v>0</v>
      </c>
      <c r="P377" s="51">
        <v>0</v>
      </c>
      <c r="Q377" s="51">
        <v>0</v>
      </c>
      <c r="R377" s="51">
        <v>0</v>
      </c>
      <c r="S377" s="53">
        <f>J377-K377-L377-M377-N377-O377-P377-Q377</f>
        <v>0</v>
      </c>
      <c r="T377" s="69"/>
    </row>
    <row r="378" spans="1:20" ht="15">
      <c r="A378" s="50">
        <v>125</v>
      </c>
      <c r="B378" s="15">
        <v>8</v>
      </c>
      <c r="C378" s="109" t="s">
        <v>160</v>
      </c>
      <c r="D378" s="109" t="s">
        <v>43</v>
      </c>
      <c r="E378" s="13">
        <v>189</v>
      </c>
      <c r="F378" s="15" t="s">
        <v>21</v>
      </c>
      <c r="G378" s="15">
        <v>31</v>
      </c>
      <c r="H378" s="15">
        <v>5</v>
      </c>
      <c r="I378" s="15">
        <v>0</v>
      </c>
      <c r="J378" s="15">
        <f>(G378-H378-I378)</f>
        <v>26</v>
      </c>
      <c r="K378" s="47">
        <v>26</v>
      </c>
      <c r="L378" s="48">
        <v>0</v>
      </c>
      <c r="M378" s="49">
        <v>0</v>
      </c>
      <c r="N378" s="50">
        <v>0</v>
      </c>
      <c r="O378" s="51">
        <v>0</v>
      </c>
      <c r="P378" s="51">
        <v>0</v>
      </c>
      <c r="Q378" s="51">
        <v>0</v>
      </c>
      <c r="R378" s="51">
        <v>0</v>
      </c>
      <c r="S378" s="53">
        <f>J378-K378-L378-M378-N378-O378-P378-Q378</f>
        <v>0</v>
      </c>
      <c r="T378" s="69"/>
    </row>
    <row r="379" spans="1:20" ht="15">
      <c r="A379" s="50">
        <v>126</v>
      </c>
      <c r="B379" s="15">
        <v>9</v>
      </c>
      <c r="C379" s="109" t="s">
        <v>169</v>
      </c>
      <c r="D379" s="109" t="s">
        <v>55</v>
      </c>
      <c r="E379" s="13">
        <v>47</v>
      </c>
      <c r="F379" s="15" t="s">
        <v>21</v>
      </c>
      <c r="G379" s="15">
        <v>31</v>
      </c>
      <c r="H379" s="15">
        <v>5</v>
      </c>
      <c r="I379" s="15">
        <v>0</v>
      </c>
      <c r="J379" s="15">
        <f>(G379-H379-I379)</f>
        <v>26</v>
      </c>
      <c r="K379" s="47">
        <v>0</v>
      </c>
      <c r="L379" s="48">
        <v>26</v>
      </c>
      <c r="M379" s="49">
        <v>0</v>
      </c>
      <c r="N379" s="50">
        <v>0</v>
      </c>
      <c r="O379" s="51">
        <v>0</v>
      </c>
      <c r="P379" s="51">
        <v>0</v>
      </c>
      <c r="Q379" s="51">
        <v>0</v>
      </c>
      <c r="R379" s="51">
        <v>0</v>
      </c>
      <c r="S379" s="53">
        <f>J379-K379-L379-M379-N379-O379-P379-Q379</f>
        <v>0</v>
      </c>
      <c r="T379" s="69"/>
    </row>
    <row r="380" spans="2:18" ht="15.75" thickBot="1">
      <c r="B380" s="8"/>
      <c r="C380" s="7"/>
      <c r="D380" s="7"/>
      <c r="E380" s="6"/>
      <c r="F380" s="8"/>
      <c r="G380" s="8"/>
      <c r="H380" s="8"/>
      <c r="I380" s="8"/>
      <c r="J380" s="8"/>
      <c r="K380" s="54"/>
      <c r="L380" s="45"/>
      <c r="M380" s="55"/>
      <c r="N380" s="56"/>
      <c r="O380" s="52"/>
      <c r="P380" s="52"/>
      <c r="Q380" s="52"/>
      <c r="R380" s="52"/>
    </row>
    <row r="381" spans="3:20" ht="15.75" thickBot="1">
      <c r="C381" s="237" t="s">
        <v>249</v>
      </c>
      <c r="D381" s="238"/>
      <c r="E381" s="238"/>
      <c r="F381" s="238"/>
      <c r="G381" s="238"/>
      <c r="H381" s="238"/>
      <c r="I381" s="238"/>
      <c r="J381" s="238"/>
      <c r="K381" s="238"/>
      <c r="L381" s="238"/>
      <c r="M381" s="239"/>
      <c r="N381" s="239"/>
      <c r="O381" s="239"/>
      <c r="P381" s="239"/>
      <c r="Q381" s="239"/>
      <c r="R381" s="239"/>
      <c r="S381" s="240"/>
      <c r="T381" s="165"/>
    </row>
    <row r="382" spans="3:18" ht="15">
      <c r="C382" s="42"/>
      <c r="D382" s="4"/>
      <c r="E382" s="4"/>
      <c r="F382" s="4"/>
      <c r="G382" s="4"/>
      <c r="H382" s="4"/>
      <c r="I382" s="4"/>
      <c r="J382" s="4"/>
      <c r="K382" s="60"/>
      <c r="L382" s="4"/>
      <c r="N382" s="56"/>
      <c r="O382" s="52"/>
      <c r="P382" s="52"/>
      <c r="Q382" s="52"/>
      <c r="R382" s="52"/>
    </row>
    <row r="383" spans="1:20" ht="84">
      <c r="A383" s="50" t="s">
        <v>197</v>
      </c>
      <c r="B383" s="15" t="s">
        <v>198</v>
      </c>
      <c r="C383" s="155" t="s">
        <v>0</v>
      </c>
      <c r="D383" s="155" t="s">
        <v>1</v>
      </c>
      <c r="E383" s="156" t="s">
        <v>304</v>
      </c>
      <c r="F383" s="156" t="s">
        <v>305</v>
      </c>
      <c r="G383" s="156" t="s">
        <v>306</v>
      </c>
      <c r="H383" s="156" t="s">
        <v>307</v>
      </c>
      <c r="I383" s="156" t="s">
        <v>308</v>
      </c>
      <c r="J383" s="157" t="s">
        <v>309</v>
      </c>
      <c r="K383" s="158" t="s">
        <v>310</v>
      </c>
      <c r="L383" s="159" t="s">
        <v>199</v>
      </c>
      <c r="M383" s="160" t="s">
        <v>311</v>
      </c>
      <c r="N383" s="161" t="s">
        <v>312</v>
      </c>
      <c r="O383" s="161" t="s">
        <v>263</v>
      </c>
      <c r="P383" s="161" t="s">
        <v>313</v>
      </c>
      <c r="Q383" s="161" t="s">
        <v>314</v>
      </c>
      <c r="R383" s="161" t="s">
        <v>315</v>
      </c>
      <c r="S383" s="161"/>
      <c r="T383" s="162"/>
    </row>
    <row r="384" spans="3:18" ht="15">
      <c r="C384" s="42"/>
      <c r="D384" s="4"/>
      <c r="E384" s="4"/>
      <c r="F384" s="4"/>
      <c r="G384" s="4"/>
      <c r="H384" s="4"/>
      <c r="I384" s="4"/>
      <c r="J384" s="4"/>
      <c r="K384" s="60"/>
      <c r="L384" s="4"/>
      <c r="N384" s="56"/>
      <c r="O384" s="52"/>
      <c r="P384" s="52"/>
      <c r="Q384" s="52"/>
      <c r="R384" s="52"/>
    </row>
    <row r="385" spans="1:20" ht="15">
      <c r="A385" s="50"/>
      <c r="B385" s="15"/>
      <c r="C385" s="109"/>
      <c r="D385" s="109"/>
      <c r="E385" s="13"/>
      <c r="F385" s="15"/>
      <c r="G385" s="15">
        <v>0</v>
      </c>
      <c r="H385" s="15">
        <v>0</v>
      </c>
      <c r="I385" s="15">
        <v>0</v>
      </c>
      <c r="J385" s="15">
        <f>(G385-H385-I385)</f>
        <v>0</v>
      </c>
      <c r="K385" s="47">
        <v>0</v>
      </c>
      <c r="L385" s="48">
        <v>0</v>
      </c>
      <c r="M385" s="49">
        <v>0</v>
      </c>
      <c r="N385" s="50">
        <v>0</v>
      </c>
      <c r="O385" s="51">
        <v>0</v>
      </c>
      <c r="P385" s="51">
        <v>0</v>
      </c>
      <c r="Q385" s="51">
        <v>0</v>
      </c>
      <c r="R385" s="51">
        <v>0</v>
      </c>
      <c r="S385" s="53">
        <f>J385-K385-L385-M385-N385-O385-P385-Q385</f>
        <v>0</v>
      </c>
      <c r="T385" s="69"/>
    </row>
    <row r="386" spans="2:18" ht="15.75">
      <c r="B386" s="8"/>
      <c r="C386" s="62"/>
      <c r="D386" s="62"/>
      <c r="E386" s="6"/>
      <c r="F386" s="8"/>
      <c r="G386" s="8"/>
      <c r="H386" s="8"/>
      <c r="I386" s="8"/>
      <c r="J386" s="8"/>
      <c r="K386" s="110"/>
      <c r="L386" s="4"/>
      <c r="N386" s="56"/>
      <c r="O386" s="52"/>
      <c r="P386" s="52"/>
      <c r="Q386" s="52"/>
      <c r="R386" s="52"/>
    </row>
    <row r="387" spans="1:20" ht="84">
      <c r="A387" s="50" t="s">
        <v>197</v>
      </c>
      <c r="B387" s="15" t="s">
        <v>198</v>
      </c>
      <c r="C387" s="155" t="s">
        <v>0</v>
      </c>
      <c r="D387" s="155" t="s">
        <v>1</v>
      </c>
      <c r="E387" s="156" t="s">
        <v>304</v>
      </c>
      <c r="F387" s="156" t="s">
        <v>305</v>
      </c>
      <c r="G387" s="156" t="s">
        <v>306</v>
      </c>
      <c r="H387" s="156" t="s">
        <v>307</v>
      </c>
      <c r="I387" s="156" t="s">
        <v>308</v>
      </c>
      <c r="J387" s="157" t="s">
        <v>309</v>
      </c>
      <c r="K387" s="158" t="s">
        <v>310</v>
      </c>
      <c r="L387" s="159" t="s">
        <v>199</v>
      </c>
      <c r="M387" s="160" t="s">
        <v>311</v>
      </c>
      <c r="N387" s="161" t="s">
        <v>312</v>
      </c>
      <c r="O387" s="161" t="s">
        <v>263</v>
      </c>
      <c r="P387" s="161" t="s">
        <v>313</v>
      </c>
      <c r="Q387" s="161" t="s">
        <v>314</v>
      </c>
      <c r="R387" s="161" t="s">
        <v>315</v>
      </c>
      <c r="S387" s="161"/>
      <c r="T387" s="162"/>
    </row>
    <row r="388" spans="2:18" ht="16.5" thickBot="1">
      <c r="B388" s="61"/>
      <c r="C388" s="62"/>
      <c r="D388" s="62"/>
      <c r="E388" s="6"/>
      <c r="F388" s="6"/>
      <c r="G388" s="6"/>
      <c r="H388" s="6"/>
      <c r="I388" s="6"/>
      <c r="J388" s="6"/>
      <c r="K388" s="54"/>
      <c r="L388" s="45"/>
      <c r="M388" s="55"/>
      <c r="N388" s="56"/>
      <c r="O388" s="63"/>
      <c r="P388" s="63"/>
      <c r="Q388" s="63"/>
      <c r="R388" s="63"/>
    </row>
    <row r="389" spans="1:25" ht="15" customHeight="1">
      <c r="A389" s="50">
        <v>127</v>
      </c>
      <c r="B389" s="15">
        <v>10</v>
      </c>
      <c r="C389" s="14" t="s">
        <v>78</v>
      </c>
      <c r="D389" s="14" t="s">
        <v>20</v>
      </c>
      <c r="E389" s="13">
        <v>117</v>
      </c>
      <c r="F389" s="15" t="s">
        <v>316</v>
      </c>
      <c r="G389" s="15">
        <v>31</v>
      </c>
      <c r="H389" s="15">
        <v>9</v>
      </c>
      <c r="I389" s="15">
        <v>0</v>
      </c>
      <c r="J389" s="15">
        <f aca="true" t="shared" si="9" ref="J389:J394">(G389-H389-I389)</f>
        <v>22</v>
      </c>
      <c r="K389" s="47">
        <v>20</v>
      </c>
      <c r="L389" s="48">
        <v>2</v>
      </c>
      <c r="M389" s="49">
        <v>0</v>
      </c>
      <c r="N389" s="50">
        <v>0</v>
      </c>
      <c r="O389" s="51">
        <v>0</v>
      </c>
      <c r="P389" s="51">
        <v>0</v>
      </c>
      <c r="Q389" s="51">
        <v>0</v>
      </c>
      <c r="R389" s="51">
        <v>0</v>
      </c>
      <c r="S389" s="53">
        <f aca="true" t="shared" si="10" ref="S389:S394">J389-K389-L389-M389-N389-O389-P389-Q389</f>
        <v>0</v>
      </c>
      <c r="T389" s="69"/>
      <c r="U389" s="229" t="s">
        <v>292</v>
      </c>
      <c r="V389" s="229" t="s">
        <v>300</v>
      </c>
      <c r="W389" s="229" t="s">
        <v>301</v>
      </c>
      <c r="X389" s="232" t="s">
        <v>302</v>
      </c>
      <c r="Y389" s="229" t="s">
        <v>303</v>
      </c>
    </row>
    <row r="390" spans="1:25" ht="15">
      <c r="A390" s="50">
        <v>128</v>
      </c>
      <c r="B390" s="111">
        <v>11</v>
      </c>
      <c r="C390" s="211" t="s">
        <v>13</v>
      </c>
      <c r="D390" s="211" t="s">
        <v>14</v>
      </c>
      <c r="E390" s="113">
        <v>205</v>
      </c>
      <c r="F390" s="111" t="s">
        <v>21</v>
      </c>
      <c r="G390" s="15">
        <v>31</v>
      </c>
      <c r="H390" s="15">
        <v>5</v>
      </c>
      <c r="I390" s="15">
        <v>0</v>
      </c>
      <c r="J390" s="15">
        <f t="shared" si="9"/>
        <v>26</v>
      </c>
      <c r="K390" s="47">
        <v>24</v>
      </c>
      <c r="L390" s="48">
        <v>2</v>
      </c>
      <c r="M390" s="49">
        <v>0</v>
      </c>
      <c r="N390" s="50">
        <v>0</v>
      </c>
      <c r="O390" s="51">
        <v>0</v>
      </c>
      <c r="P390" s="51">
        <v>0</v>
      </c>
      <c r="Q390" s="51">
        <v>0</v>
      </c>
      <c r="R390" s="51">
        <v>0</v>
      </c>
      <c r="S390" s="53">
        <f t="shared" si="10"/>
        <v>0</v>
      </c>
      <c r="T390" s="69"/>
      <c r="U390" s="230"/>
      <c r="V390" s="230"/>
      <c r="W390" s="230"/>
      <c r="X390" s="233"/>
      <c r="Y390" s="230"/>
    </row>
    <row r="391" spans="1:25" ht="15">
      <c r="A391" s="50">
        <v>129</v>
      </c>
      <c r="B391" s="15">
        <v>12</v>
      </c>
      <c r="C391" s="109" t="s">
        <v>90</v>
      </c>
      <c r="D391" s="109" t="s">
        <v>55</v>
      </c>
      <c r="E391" s="13">
        <v>159</v>
      </c>
      <c r="F391" s="15" t="s">
        <v>21</v>
      </c>
      <c r="G391" s="15">
        <v>31</v>
      </c>
      <c r="H391" s="15">
        <v>5</v>
      </c>
      <c r="I391" s="15">
        <v>0</v>
      </c>
      <c r="J391" s="15">
        <f t="shared" si="9"/>
        <v>26</v>
      </c>
      <c r="K391" s="47">
        <v>26</v>
      </c>
      <c r="L391" s="48">
        <v>0</v>
      </c>
      <c r="M391" s="49">
        <v>0</v>
      </c>
      <c r="N391" s="50">
        <v>0</v>
      </c>
      <c r="O391" s="51">
        <v>0</v>
      </c>
      <c r="P391" s="51">
        <v>0</v>
      </c>
      <c r="Q391" s="51">
        <v>0</v>
      </c>
      <c r="R391" s="51">
        <v>0</v>
      </c>
      <c r="S391" s="53">
        <f t="shared" si="10"/>
        <v>0</v>
      </c>
      <c r="T391" s="69"/>
      <c r="U391" s="230"/>
      <c r="V391" s="230"/>
      <c r="W391" s="230"/>
      <c r="X391" s="233"/>
      <c r="Y391" s="230"/>
    </row>
    <row r="392" spans="1:25" ht="15">
      <c r="A392" s="50">
        <v>130</v>
      </c>
      <c r="B392" s="15">
        <v>13</v>
      </c>
      <c r="C392" s="109" t="s">
        <v>105</v>
      </c>
      <c r="D392" s="109" t="s">
        <v>59</v>
      </c>
      <c r="E392" s="13">
        <v>193</v>
      </c>
      <c r="F392" s="15" t="s">
        <v>21</v>
      </c>
      <c r="G392" s="15">
        <v>31</v>
      </c>
      <c r="H392" s="15">
        <v>5</v>
      </c>
      <c r="I392" s="15">
        <v>0</v>
      </c>
      <c r="J392" s="15">
        <f t="shared" si="9"/>
        <v>26</v>
      </c>
      <c r="K392" s="47">
        <v>26</v>
      </c>
      <c r="L392" s="48">
        <v>0</v>
      </c>
      <c r="M392" s="49">
        <v>0</v>
      </c>
      <c r="N392" s="50">
        <v>0</v>
      </c>
      <c r="O392" s="51">
        <v>0</v>
      </c>
      <c r="P392" s="51">
        <v>0</v>
      </c>
      <c r="Q392" s="51">
        <v>0</v>
      </c>
      <c r="R392" s="51">
        <v>0</v>
      </c>
      <c r="S392" s="53">
        <f t="shared" si="10"/>
        <v>0</v>
      </c>
      <c r="T392" s="69"/>
      <c r="U392" s="230"/>
      <c r="V392" s="230"/>
      <c r="W392" s="230"/>
      <c r="X392" s="233"/>
      <c r="Y392" s="230"/>
    </row>
    <row r="393" spans="1:25" ht="15">
      <c r="A393" s="50">
        <v>131</v>
      </c>
      <c r="B393" s="15">
        <v>14</v>
      </c>
      <c r="C393" s="109" t="s">
        <v>119</v>
      </c>
      <c r="D393" s="109" t="s">
        <v>19</v>
      </c>
      <c r="E393" s="13">
        <v>200</v>
      </c>
      <c r="F393" s="15" t="s">
        <v>330</v>
      </c>
      <c r="G393" s="15">
        <v>31</v>
      </c>
      <c r="H393" s="15">
        <v>5</v>
      </c>
      <c r="I393" s="15">
        <v>0</v>
      </c>
      <c r="J393" s="15">
        <f t="shared" si="9"/>
        <v>26</v>
      </c>
      <c r="K393" s="47">
        <v>24</v>
      </c>
      <c r="L393" s="48">
        <v>0</v>
      </c>
      <c r="M393" s="49">
        <v>0</v>
      </c>
      <c r="N393" s="50">
        <v>0</v>
      </c>
      <c r="O393" s="51">
        <v>2</v>
      </c>
      <c r="P393" s="51">
        <v>0</v>
      </c>
      <c r="Q393" s="51">
        <v>0</v>
      </c>
      <c r="R393" s="51">
        <v>0</v>
      </c>
      <c r="S393" s="53">
        <f t="shared" si="10"/>
        <v>0</v>
      </c>
      <c r="T393" s="69"/>
      <c r="U393" s="230"/>
      <c r="V393" s="230"/>
      <c r="W393" s="230"/>
      <c r="X393" s="233"/>
      <c r="Y393" s="230"/>
    </row>
    <row r="394" spans="1:25" ht="15.75" thickBot="1">
      <c r="A394" s="50">
        <v>132</v>
      </c>
      <c r="B394" s="15">
        <v>15</v>
      </c>
      <c r="C394" s="109" t="s">
        <v>49</v>
      </c>
      <c r="D394" s="109" t="s">
        <v>50</v>
      </c>
      <c r="E394" s="13">
        <v>136</v>
      </c>
      <c r="F394" s="15" t="s">
        <v>51</v>
      </c>
      <c r="G394" s="15">
        <v>31</v>
      </c>
      <c r="H394" s="15">
        <v>5</v>
      </c>
      <c r="I394" s="15">
        <v>0</v>
      </c>
      <c r="J394" s="15">
        <f t="shared" si="9"/>
        <v>26</v>
      </c>
      <c r="K394" s="47">
        <v>26</v>
      </c>
      <c r="L394" s="48">
        <v>0</v>
      </c>
      <c r="M394" s="49">
        <v>0</v>
      </c>
      <c r="N394" s="50">
        <v>0</v>
      </c>
      <c r="O394" s="51">
        <v>0</v>
      </c>
      <c r="P394" s="51">
        <v>0</v>
      </c>
      <c r="Q394" s="51">
        <v>0</v>
      </c>
      <c r="R394" s="51">
        <v>0</v>
      </c>
      <c r="S394" s="53">
        <f t="shared" si="10"/>
        <v>0</v>
      </c>
      <c r="T394" s="69"/>
      <c r="U394" s="231"/>
      <c r="V394" s="231"/>
      <c r="W394" s="231"/>
      <c r="X394" s="234"/>
      <c r="Y394" s="231"/>
    </row>
    <row r="395" spans="2:18" ht="15.75" thickBot="1">
      <c r="B395" s="64"/>
      <c r="C395" s="114"/>
      <c r="D395" s="115"/>
      <c r="E395" s="6"/>
      <c r="F395" s="6"/>
      <c r="G395" s="6"/>
      <c r="H395" s="6"/>
      <c r="I395" s="6"/>
      <c r="J395" s="6"/>
      <c r="K395" s="116"/>
      <c r="L395" s="42"/>
      <c r="M395" s="55"/>
      <c r="N395" s="56"/>
      <c r="O395" s="63"/>
      <c r="P395" s="63"/>
      <c r="Q395" s="63"/>
      <c r="R395" s="63"/>
    </row>
    <row r="396" spans="1:25" s="177" customFormat="1" ht="56.25" customHeight="1" thickBot="1">
      <c r="A396" s="166">
        <v>132</v>
      </c>
      <c r="B396" s="166">
        <v>15</v>
      </c>
      <c r="C396" s="227" t="s">
        <v>250</v>
      </c>
      <c r="D396" s="228"/>
      <c r="E396" s="186"/>
      <c r="J396" s="169">
        <f aca="true" t="shared" si="11" ref="J396:S396">SUM(J351:J394)</f>
        <v>362</v>
      </c>
      <c r="K396" s="170">
        <f t="shared" si="11"/>
        <v>324</v>
      </c>
      <c r="L396" s="171">
        <f t="shared" si="11"/>
        <v>31</v>
      </c>
      <c r="M396" s="171">
        <f t="shared" si="11"/>
        <v>0</v>
      </c>
      <c r="N396" s="171">
        <f t="shared" si="11"/>
        <v>2</v>
      </c>
      <c r="O396" s="171">
        <f t="shared" si="11"/>
        <v>2</v>
      </c>
      <c r="P396" s="171">
        <f t="shared" si="11"/>
        <v>0</v>
      </c>
      <c r="Q396" s="170">
        <f t="shared" si="11"/>
        <v>0</v>
      </c>
      <c r="R396" s="170">
        <f t="shared" si="11"/>
        <v>0</v>
      </c>
      <c r="S396" s="170">
        <f t="shared" si="11"/>
        <v>3</v>
      </c>
      <c r="T396" s="170"/>
      <c r="U396" s="173">
        <f>J396</f>
        <v>362</v>
      </c>
      <c r="V396" s="174">
        <f>L396+M396+N396+O396+P396</f>
        <v>35</v>
      </c>
      <c r="W396" s="126">
        <f>U396-V396</f>
        <v>327</v>
      </c>
      <c r="X396" s="175">
        <f>(U396-V396)/ABS(U396)</f>
        <v>0.9033149171270718</v>
      </c>
      <c r="Y396" s="176">
        <f>V396/U396%</f>
        <v>9.668508287292818</v>
      </c>
    </row>
    <row r="397" spans="1:25" s="117" customFormat="1" ht="15.75">
      <c r="A397" s="136"/>
      <c r="B397" s="136"/>
      <c r="C397" s="137"/>
      <c r="D397" s="138"/>
      <c r="E397" s="93"/>
      <c r="F397" s="18"/>
      <c r="G397" s="18"/>
      <c r="H397" s="18"/>
      <c r="I397" s="18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87"/>
      <c r="V397" s="187"/>
      <c r="W397" s="187"/>
      <c r="X397" s="188"/>
      <c r="Y397" s="189"/>
    </row>
    <row r="398" spans="1:21" s="2" customFormat="1" ht="15.75" thickBot="1">
      <c r="A398" s="3"/>
      <c r="B398" s="21"/>
      <c r="C398" s="42"/>
      <c r="D398" s="4"/>
      <c r="E398" s="98"/>
      <c r="F398" s="20"/>
      <c r="G398" s="20"/>
      <c r="H398" s="20"/>
      <c r="I398" s="20"/>
      <c r="J398" s="20"/>
      <c r="K398" s="44"/>
      <c r="L398" s="45"/>
      <c r="M398" s="55"/>
      <c r="N398" s="45"/>
      <c r="O398" s="45"/>
      <c r="P398" s="45"/>
      <c r="Q398" s="45"/>
      <c r="R398" s="45"/>
      <c r="S398" s="3"/>
      <c r="T398" s="3"/>
      <c r="U398" s="3"/>
    </row>
    <row r="399" spans="1:25" s="2" customFormat="1" ht="32.25" thickBot="1">
      <c r="A399" s="3"/>
      <c r="B399" s="140"/>
      <c r="C399" s="224" t="s">
        <v>269</v>
      </c>
      <c r="D399" s="225"/>
      <c r="E399" s="225"/>
      <c r="F399" s="225"/>
      <c r="G399" s="225"/>
      <c r="H399" s="225"/>
      <c r="I399" s="225"/>
      <c r="J399" s="225"/>
      <c r="K399" s="225"/>
      <c r="L399" s="225"/>
      <c r="M399" s="225"/>
      <c r="N399" s="225"/>
      <c r="O399" s="225"/>
      <c r="P399" s="225"/>
      <c r="Q399" s="225"/>
      <c r="R399" s="225"/>
      <c r="S399" s="225"/>
      <c r="T399" s="225"/>
      <c r="U399" s="225"/>
      <c r="V399" s="225"/>
      <c r="W399" s="225"/>
      <c r="X399" s="225"/>
      <c r="Y399" s="226"/>
    </row>
    <row r="400" spans="2:18" ht="18">
      <c r="B400" s="259"/>
      <c r="C400" s="259"/>
      <c r="D400" s="259"/>
      <c r="E400" s="259"/>
      <c r="F400" s="259"/>
      <c r="G400" s="259"/>
      <c r="H400" s="259"/>
      <c r="I400" s="259"/>
      <c r="J400" s="259"/>
      <c r="K400" s="259"/>
      <c r="L400" s="259"/>
      <c r="M400" s="259"/>
      <c r="N400" s="259"/>
      <c r="O400" s="52"/>
      <c r="P400" s="52"/>
      <c r="Q400" s="52"/>
      <c r="R400" s="52"/>
    </row>
    <row r="401" spans="1:25" s="219" customFormat="1" ht="142.5">
      <c r="A401" s="213" t="s">
        <v>261</v>
      </c>
      <c r="B401" s="214" t="s">
        <v>262</v>
      </c>
      <c r="C401" s="214" t="s">
        <v>0</v>
      </c>
      <c r="D401" s="214" t="s">
        <v>1</v>
      </c>
      <c r="E401" s="214" t="s">
        <v>287</v>
      </c>
      <c r="F401" s="214" t="s">
        <v>288</v>
      </c>
      <c r="G401" s="214" t="s">
        <v>289</v>
      </c>
      <c r="H401" s="214" t="s">
        <v>290</v>
      </c>
      <c r="I401" s="214" t="s">
        <v>291</v>
      </c>
      <c r="J401" s="214" t="s">
        <v>292</v>
      </c>
      <c r="K401" s="212" t="s">
        <v>293</v>
      </c>
      <c r="L401" s="215" t="s">
        <v>294</v>
      </c>
      <c r="M401" s="216" t="s">
        <v>295</v>
      </c>
      <c r="N401" s="217" t="s">
        <v>296</v>
      </c>
      <c r="O401" s="217" t="s">
        <v>263</v>
      </c>
      <c r="P401" s="217" t="s">
        <v>297</v>
      </c>
      <c r="Q401" s="217" t="s">
        <v>298</v>
      </c>
      <c r="R401" s="217" t="s">
        <v>299</v>
      </c>
      <c r="S401" s="217"/>
      <c r="T401" s="217"/>
      <c r="U401" s="218" t="s">
        <v>292</v>
      </c>
      <c r="V401" s="213" t="s">
        <v>300</v>
      </c>
      <c r="W401" s="213" t="s">
        <v>301</v>
      </c>
      <c r="X401" s="213" t="s">
        <v>302</v>
      </c>
      <c r="Y401" s="213" t="s">
        <v>303</v>
      </c>
    </row>
    <row r="402" spans="1:20" ht="15.75" thickBot="1">
      <c r="A402" s="56"/>
      <c r="B402" s="8"/>
      <c r="C402" s="7"/>
      <c r="D402" s="7"/>
      <c r="E402" s="6"/>
      <c r="F402" s="6"/>
      <c r="G402" s="6"/>
      <c r="H402" s="6"/>
      <c r="I402" s="6"/>
      <c r="J402" s="8"/>
      <c r="K402" s="54"/>
      <c r="L402" s="45"/>
      <c r="M402" s="55"/>
      <c r="N402" s="56"/>
      <c r="O402" s="52"/>
      <c r="P402" s="52"/>
      <c r="Q402" s="52"/>
      <c r="R402" s="52"/>
      <c r="S402" s="69"/>
      <c r="T402" s="69"/>
    </row>
    <row r="403" spans="1:20" ht="16.5" thickBot="1">
      <c r="A403" s="56"/>
      <c r="B403" s="8"/>
      <c r="C403" s="243" t="s">
        <v>278</v>
      </c>
      <c r="D403" s="244"/>
      <c r="E403" s="244"/>
      <c r="F403" s="244"/>
      <c r="G403" s="244"/>
      <c r="H403" s="244"/>
      <c r="I403" s="244"/>
      <c r="J403" s="244"/>
      <c r="K403" s="244"/>
      <c r="L403" s="244"/>
      <c r="M403" s="244"/>
      <c r="N403" s="244"/>
      <c r="O403" s="244"/>
      <c r="P403" s="244"/>
      <c r="Q403" s="244"/>
      <c r="R403" s="244"/>
      <c r="S403" s="245"/>
      <c r="T403" s="178"/>
    </row>
    <row r="404" spans="1:20" ht="15.75">
      <c r="A404" s="56"/>
      <c r="B404" s="8"/>
      <c r="C404" s="185"/>
      <c r="D404" s="178"/>
      <c r="E404" s="178"/>
      <c r="F404" s="178"/>
      <c r="G404" s="178"/>
      <c r="H404" s="178"/>
      <c r="I404" s="178"/>
      <c r="J404" s="178"/>
      <c r="K404" s="178"/>
      <c r="L404" s="178"/>
      <c r="M404" s="178"/>
      <c r="N404" s="178"/>
      <c r="O404" s="178"/>
      <c r="P404" s="178"/>
      <c r="Q404" s="178"/>
      <c r="R404" s="178"/>
      <c r="S404" s="178"/>
      <c r="T404" s="178"/>
    </row>
    <row r="405" spans="1:20" ht="84">
      <c r="A405" s="50" t="s">
        <v>197</v>
      </c>
      <c r="B405" s="15" t="s">
        <v>198</v>
      </c>
      <c r="C405" s="155" t="s">
        <v>0</v>
      </c>
      <c r="D405" s="155" t="s">
        <v>1</v>
      </c>
      <c r="E405" s="156" t="s">
        <v>304</v>
      </c>
      <c r="F405" s="156" t="s">
        <v>305</v>
      </c>
      <c r="G405" s="156" t="s">
        <v>306</v>
      </c>
      <c r="H405" s="156" t="s">
        <v>307</v>
      </c>
      <c r="I405" s="156" t="s">
        <v>308</v>
      </c>
      <c r="J405" s="157" t="s">
        <v>309</v>
      </c>
      <c r="K405" s="158" t="s">
        <v>310</v>
      </c>
      <c r="L405" s="159" t="s">
        <v>199</v>
      </c>
      <c r="M405" s="160" t="s">
        <v>311</v>
      </c>
      <c r="N405" s="161" t="s">
        <v>312</v>
      </c>
      <c r="O405" s="161" t="s">
        <v>263</v>
      </c>
      <c r="P405" s="161" t="s">
        <v>313</v>
      </c>
      <c r="Q405" s="161" t="s">
        <v>314</v>
      </c>
      <c r="R405" s="161" t="s">
        <v>315</v>
      </c>
      <c r="S405" s="161"/>
      <c r="T405" s="162"/>
    </row>
    <row r="406" spans="1:20" ht="15">
      <c r="A406" s="56"/>
      <c r="B406" s="8"/>
      <c r="C406" s="7"/>
      <c r="D406" s="7"/>
      <c r="E406" s="6"/>
      <c r="F406" s="6"/>
      <c r="G406" s="6"/>
      <c r="H406" s="6"/>
      <c r="I406" s="6"/>
      <c r="J406" s="8"/>
      <c r="K406" s="54"/>
      <c r="L406" s="45"/>
      <c r="M406" s="55"/>
      <c r="N406" s="56"/>
      <c r="O406" s="52"/>
      <c r="P406" s="52"/>
      <c r="Q406" s="52"/>
      <c r="R406" s="52"/>
      <c r="S406" s="69"/>
      <c r="T406" s="69"/>
    </row>
    <row r="407" spans="1:20" ht="15">
      <c r="A407" s="50">
        <v>133</v>
      </c>
      <c r="B407" s="15">
        <v>1</v>
      </c>
      <c r="C407" s="14" t="s">
        <v>251</v>
      </c>
      <c r="D407" s="14" t="s">
        <v>252</v>
      </c>
      <c r="E407" s="13"/>
      <c r="F407" s="13" t="s">
        <v>201</v>
      </c>
      <c r="G407" s="15">
        <v>31</v>
      </c>
      <c r="H407" s="15">
        <v>9</v>
      </c>
      <c r="I407" s="15">
        <v>0</v>
      </c>
      <c r="J407" s="15">
        <f>(G407-H407-I407)</f>
        <v>22</v>
      </c>
      <c r="K407" s="47">
        <v>22</v>
      </c>
      <c r="L407" s="48">
        <v>0</v>
      </c>
      <c r="M407" s="49">
        <v>0</v>
      </c>
      <c r="N407" s="50">
        <v>0</v>
      </c>
      <c r="O407" s="51">
        <v>0</v>
      </c>
      <c r="P407" s="51">
        <v>0</v>
      </c>
      <c r="Q407" s="51">
        <v>0</v>
      </c>
      <c r="R407" s="51">
        <v>0</v>
      </c>
      <c r="S407" s="53">
        <f>J407-K407-L407-M407-N407-O407-P407-Q407</f>
        <v>0</v>
      </c>
      <c r="T407" s="69"/>
    </row>
    <row r="408" spans="6:18" ht="15.75" thickBot="1">
      <c r="F408" s="77"/>
      <c r="G408" s="77"/>
      <c r="H408" s="77"/>
      <c r="I408" s="77"/>
      <c r="J408" s="77"/>
      <c r="N408" s="56"/>
      <c r="O408" s="52"/>
      <c r="P408" s="52"/>
      <c r="Q408" s="52"/>
      <c r="R408" s="52"/>
    </row>
    <row r="409" spans="3:20" ht="15.75" thickBot="1">
      <c r="C409" s="237" t="s">
        <v>253</v>
      </c>
      <c r="D409" s="238"/>
      <c r="E409" s="238"/>
      <c r="F409" s="238"/>
      <c r="G409" s="238"/>
      <c r="H409" s="238"/>
      <c r="I409" s="238"/>
      <c r="J409" s="238"/>
      <c r="K409" s="238"/>
      <c r="L409" s="238"/>
      <c r="M409" s="239"/>
      <c r="N409" s="239"/>
      <c r="O409" s="239"/>
      <c r="P409" s="239"/>
      <c r="Q409" s="239"/>
      <c r="R409" s="239"/>
      <c r="S409" s="240"/>
      <c r="T409" s="165"/>
    </row>
    <row r="410" spans="14:18" ht="15">
      <c r="N410" s="56"/>
      <c r="O410" s="52"/>
      <c r="P410" s="52"/>
      <c r="Q410" s="52"/>
      <c r="R410" s="52"/>
    </row>
    <row r="411" spans="1:20" ht="84">
      <c r="A411" s="50" t="s">
        <v>197</v>
      </c>
      <c r="B411" s="15" t="s">
        <v>198</v>
      </c>
      <c r="C411" s="155" t="s">
        <v>0</v>
      </c>
      <c r="D411" s="155" t="s">
        <v>1</v>
      </c>
      <c r="E411" s="156" t="s">
        <v>304</v>
      </c>
      <c r="F411" s="156" t="s">
        <v>305</v>
      </c>
      <c r="G411" s="156" t="s">
        <v>306</v>
      </c>
      <c r="H411" s="156" t="s">
        <v>307</v>
      </c>
      <c r="I411" s="156" t="s">
        <v>308</v>
      </c>
      <c r="J411" s="157" t="s">
        <v>309</v>
      </c>
      <c r="K411" s="158" t="s">
        <v>310</v>
      </c>
      <c r="L411" s="159" t="s">
        <v>199</v>
      </c>
      <c r="M411" s="160" t="s">
        <v>311</v>
      </c>
      <c r="N411" s="161" t="s">
        <v>312</v>
      </c>
      <c r="O411" s="161" t="s">
        <v>263</v>
      </c>
      <c r="P411" s="161" t="s">
        <v>313</v>
      </c>
      <c r="Q411" s="161" t="s">
        <v>314</v>
      </c>
      <c r="R411" s="161" t="s">
        <v>315</v>
      </c>
      <c r="S411" s="161"/>
      <c r="T411" s="162"/>
    </row>
    <row r="412" spans="2:18" ht="15">
      <c r="B412" s="8"/>
      <c r="C412" s="220" t="s">
        <v>331</v>
      </c>
      <c r="D412" s="7"/>
      <c r="E412" s="6"/>
      <c r="F412" s="8"/>
      <c r="G412" s="8"/>
      <c r="H412" s="8"/>
      <c r="I412" s="8"/>
      <c r="J412" s="8"/>
      <c r="K412" s="44"/>
      <c r="L412" s="45"/>
      <c r="M412" s="46"/>
      <c r="N412" s="56"/>
      <c r="O412" s="52"/>
      <c r="P412" s="52"/>
      <c r="Q412" s="52"/>
      <c r="R412" s="52"/>
    </row>
    <row r="413" spans="1:20" ht="15">
      <c r="A413" s="50">
        <v>134</v>
      </c>
      <c r="B413" s="15">
        <v>2</v>
      </c>
      <c r="C413" s="14" t="s">
        <v>69</v>
      </c>
      <c r="D413" s="14" t="s">
        <v>70</v>
      </c>
      <c r="E413" s="13">
        <v>299</v>
      </c>
      <c r="F413" s="15" t="s">
        <v>316</v>
      </c>
      <c r="G413" s="15">
        <v>31</v>
      </c>
      <c r="H413" s="15">
        <v>9</v>
      </c>
      <c r="I413" s="15">
        <v>0</v>
      </c>
      <c r="J413" s="15">
        <f>(G413-H413-I413)</f>
        <v>22</v>
      </c>
      <c r="K413" s="47">
        <v>20</v>
      </c>
      <c r="L413" s="48">
        <v>2</v>
      </c>
      <c r="M413" s="49">
        <v>0</v>
      </c>
      <c r="N413" s="50">
        <v>0</v>
      </c>
      <c r="O413" s="51">
        <v>0</v>
      </c>
      <c r="P413" s="51">
        <v>0</v>
      </c>
      <c r="Q413" s="51">
        <v>0</v>
      </c>
      <c r="R413" s="51">
        <v>0</v>
      </c>
      <c r="S413" s="53">
        <f>J413-K413-L413-M413-N413-O413-P413-Q413</f>
        <v>0</v>
      </c>
      <c r="T413" s="69"/>
    </row>
    <row r="414" spans="2:18" ht="15.75">
      <c r="B414" s="61"/>
      <c r="C414" s="62"/>
      <c r="D414" s="62"/>
      <c r="E414" s="6"/>
      <c r="F414" s="6"/>
      <c r="G414" s="6"/>
      <c r="H414" s="6"/>
      <c r="I414" s="6"/>
      <c r="J414" s="6"/>
      <c r="K414" s="120"/>
      <c r="L414" s="45"/>
      <c r="M414" s="46"/>
      <c r="N414" s="56"/>
      <c r="O414" s="52"/>
      <c r="P414" s="52"/>
      <c r="Q414" s="52"/>
      <c r="R414" s="52"/>
    </row>
    <row r="415" spans="1:20" ht="84">
      <c r="A415" s="50" t="s">
        <v>197</v>
      </c>
      <c r="B415" s="15" t="s">
        <v>198</v>
      </c>
      <c r="C415" s="155" t="s">
        <v>0</v>
      </c>
      <c r="D415" s="155" t="s">
        <v>1</v>
      </c>
      <c r="E415" s="156" t="s">
        <v>304</v>
      </c>
      <c r="F415" s="156" t="s">
        <v>305</v>
      </c>
      <c r="G415" s="156" t="s">
        <v>306</v>
      </c>
      <c r="H415" s="156" t="s">
        <v>307</v>
      </c>
      <c r="I415" s="156" t="s">
        <v>308</v>
      </c>
      <c r="J415" s="157" t="s">
        <v>309</v>
      </c>
      <c r="K415" s="158" t="s">
        <v>310</v>
      </c>
      <c r="L415" s="159" t="s">
        <v>199</v>
      </c>
      <c r="M415" s="160" t="s">
        <v>311</v>
      </c>
      <c r="N415" s="161" t="s">
        <v>312</v>
      </c>
      <c r="O415" s="161" t="s">
        <v>263</v>
      </c>
      <c r="P415" s="161" t="s">
        <v>313</v>
      </c>
      <c r="Q415" s="161" t="s">
        <v>314</v>
      </c>
      <c r="R415" s="161" t="s">
        <v>315</v>
      </c>
      <c r="S415" s="161"/>
      <c r="T415" s="162"/>
    </row>
    <row r="416" spans="2:18" ht="15">
      <c r="B416" s="8"/>
      <c r="C416" s="7"/>
      <c r="D416" s="7"/>
      <c r="E416" s="6"/>
      <c r="F416" s="8"/>
      <c r="G416" s="8"/>
      <c r="H416" s="8"/>
      <c r="I416" s="8"/>
      <c r="J416" s="8"/>
      <c r="K416" s="44"/>
      <c r="L416" s="45"/>
      <c r="M416" s="46"/>
      <c r="N416" s="56"/>
      <c r="O416" s="52"/>
      <c r="P416" s="52"/>
      <c r="Q416" s="52"/>
      <c r="R416" s="52"/>
    </row>
    <row r="417" spans="1:20" ht="15">
      <c r="A417" s="50">
        <v>135</v>
      </c>
      <c r="B417" s="92">
        <v>3</v>
      </c>
      <c r="C417" s="121" t="s">
        <v>22</v>
      </c>
      <c r="D417" s="122" t="s">
        <v>25</v>
      </c>
      <c r="E417" s="13">
        <v>538</v>
      </c>
      <c r="F417" s="13" t="s">
        <v>24</v>
      </c>
      <c r="G417" s="15">
        <v>31</v>
      </c>
      <c r="H417" s="15">
        <v>9</v>
      </c>
      <c r="I417" s="15">
        <v>0</v>
      </c>
      <c r="J417" s="15">
        <f>(G417-H417-I417)</f>
        <v>22</v>
      </c>
      <c r="K417" s="47">
        <v>22</v>
      </c>
      <c r="L417" s="48">
        <v>0</v>
      </c>
      <c r="M417" s="49">
        <v>0</v>
      </c>
      <c r="N417" s="50">
        <v>0</v>
      </c>
      <c r="O417" s="51">
        <v>0</v>
      </c>
      <c r="P417" s="51">
        <v>0</v>
      </c>
      <c r="Q417" s="51">
        <v>0</v>
      </c>
      <c r="R417" s="51">
        <v>0</v>
      </c>
      <c r="S417" s="53">
        <f>J417-K417-L417-M417-N417-O417-P417-Q417</f>
        <v>0</v>
      </c>
      <c r="T417" s="69"/>
    </row>
    <row r="418" spans="1:20" ht="15">
      <c r="A418" s="50">
        <v>136</v>
      </c>
      <c r="B418" s="15">
        <v>4</v>
      </c>
      <c r="C418" s="14" t="s">
        <v>161</v>
      </c>
      <c r="D418" s="14" t="s">
        <v>162</v>
      </c>
      <c r="E418" s="13">
        <v>104</v>
      </c>
      <c r="F418" s="15" t="s">
        <v>164</v>
      </c>
      <c r="G418" s="15">
        <v>31</v>
      </c>
      <c r="H418" s="15">
        <v>9</v>
      </c>
      <c r="I418" s="15">
        <v>0</v>
      </c>
      <c r="J418" s="15">
        <f>(G418-H418-I418)</f>
        <v>22</v>
      </c>
      <c r="K418" s="47">
        <v>22</v>
      </c>
      <c r="L418" s="48">
        <v>0</v>
      </c>
      <c r="M418" s="49">
        <v>0</v>
      </c>
      <c r="N418" s="50">
        <v>0</v>
      </c>
      <c r="O418" s="51">
        <v>0</v>
      </c>
      <c r="P418" s="51">
        <v>0</v>
      </c>
      <c r="Q418" s="51">
        <v>0</v>
      </c>
      <c r="R418" s="51">
        <v>0</v>
      </c>
      <c r="S418" s="53">
        <f>J418-K418-L418-M418-N418-O418-P418-Q418</f>
        <v>0</v>
      </c>
      <c r="T418" s="69"/>
    </row>
    <row r="419" spans="1:20" ht="15">
      <c r="A419" s="50">
        <v>137</v>
      </c>
      <c r="B419" s="15">
        <v>5</v>
      </c>
      <c r="C419" s="14" t="s">
        <v>163</v>
      </c>
      <c r="D419" s="14" t="s">
        <v>125</v>
      </c>
      <c r="E419" s="13">
        <v>123</v>
      </c>
      <c r="F419" s="15" t="s">
        <v>144</v>
      </c>
      <c r="G419" s="15">
        <v>31</v>
      </c>
      <c r="H419" s="15">
        <v>9</v>
      </c>
      <c r="I419" s="15">
        <v>0</v>
      </c>
      <c r="J419" s="15">
        <f>(G419-H419-I419)</f>
        <v>22</v>
      </c>
      <c r="K419" s="47">
        <v>22</v>
      </c>
      <c r="L419" s="48">
        <v>0</v>
      </c>
      <c r="M419" s="49">
        <v>0</v>
      </c>
      <c r="N419" s="50">
        <v>0</v>
      </c>
      <c r="O419" s="51">
        <v>0</v>
      </c>
      <c r="P419" s="51">
        <v>0</v>
      </c>
      <c r="Q419" s="51">
        <v>0</v>
      </c>
      <c r="R419" s="51">
        <v>0</v>
      </c>
      <c r="S419" s="53">
        <f>J419-K419-L419-M419-N419-O419-P419-Q419</f>
        <v>0</v>
      </c>
      <c r="T419" s="69"/>
    </row>
    <row r="420" spans="2:18" ht="15.75" thickBot="1">
      <c r="B420" s="64"/>
      <c r="C420" s="114"/>
      <c r="D420" s="115"/>
      <c r="E420" s="6"/>
      <c r="F420" s="6"/>
      <c r="G420" s="6"/>
      <c r="H420" s="6"/>
      <c r="I420" s="6"/>
      <c r="J420" s="6"/>
      <c r="K420" s="116"/>
      <c r="L420" s="42"/>
      <c r="M420" s="55"/>
      <c r="N420" s="56"/>
      <c r="O420" s="63"/>
      <c r="P420" s="63"/>
      <c r="Q420" s="63"/>
      <c r="R420" s="63"/>
    </row>
    <row r="421" spans="3:20" ht="15.75" thickBot="1">
      <c r="C421" s="237" t="s">
        <v>254</v>
      </c>
      <c r="D421" s="238"/>
      <c r="E421" s="238"/>
      <c r="F421" s="238"/>
      <c r="G421" s="238"/>
      <c r="H421" s="238"/>
      <c r="I421" s="238"/>
      <c r="J421" s="238"/>
      <c r="K421" s="238"/>
      <c r="L421" s="238"/>
      <c r="M421" s="239"/>
      <c r="N421" s="239"/>
      <c r="O421" s="239"/>
      <c r="P421" s="239"/>
      <c r="Q421" s="239"/>
      <c r="R421" s="239"/>
      <c r="S421" s="240"/>
      <c r="T421" s="165"/>
    </row>
    <row r="422" spans="14:18" ht="15">
      <c r="N422" s="56"/>
      <c r="O422" s="52"/>
      <c r="P422" s="52"/>
      <c r="Q422" s="52"/>
      <c r="R422" s="52"/>
    </row>
    <row r="423" spans="1:20" ht="84">
      <c r="A423" s="50" t="s">
        <v>197</v>
      </c>
      <c r="B423" s="15" t="s">
        <v>198</v>
      </c>
      <c r="C423" s="155" t="s">
        <v>0</v>
      </c>
      <c r="D423" s="155" t="s">
        <v>1</v>
      </c>
      <c r="E423" s="156" t="s">
        <v>304</v>
      </c>
      <c r="F423" s="156" t="s">
        <v>305</v>
      </c>
      <c r="G423" s="156" t="s">
        <v>306</v>
      </c>
      <c r="H423" s="156" t="s">
        <v>307</v>
      </c>
      <c r="I423" s="156" t="s">
        <v>308</v>
      </c>
      <c r="J423" s="157" t="s">
        <v>309</v>
      </c>
      <c r="K423" s="158" t="s">
        <v>310</v>
      </c>
      <c r="L423" s="159" t="s">
        <v>199</v>
      </c>
      <c r="M423" s="160" t="s">
        <v>311</v>
      </c>
      <c r="N423" s="161" t="s">
        <v>312</v>
      </c>
      <c r="O423" s="161" t="s">
        <v>263</v>
      </c>
      <c r="P423" s="161" t="s">
        <v>313</v>
      </c>
      <c r="Q423" s="161" t="s">
        <v>314</v>
      </c>
      <c r="R423" s="161" t="s">
        <v>315</v>
      </c>
      <c r="S423" s="161"/>
      <c r="T423" s="162"/>
    </row>
    <row r="424" spans="2:18" ht="15">
      <c r="B424" s="8"/>
      <c r="C424" s="220" t="s">
        <v>331</v>
      </c>
      <c r="D424" s="7"/>
      <c r="E424" s="6"/>
      <c r="F424" s="8"/>
      <c r="G424" s="8"/>
      <c r="H424" s="8"/>
      <c r="I424" s="8"/>
      <c r="J424" s="8"/>
      <c r="K424" s="54"/>
      <c r="L424" s="45"/>
      <c r="M424" s="55"/>
      <c r="N424" s="56"/>
      <c r="O424" s="52"/>
      <c r="P424" s="52"/>
      <c r="Q424" s="52"/>
      <c r="R424" s="52"/>
    </row>
    <row r="425" spans="1:20" ht="15">
      <c r="A425" s="50">
        <v>138</v>
      </c>
      <c r="B425" s="15">
        <v>6</v>
      </c>
      <c r="C425" s="14" t="s">
        <v>100</v>
      </c>
      <c r="D425" s="14" t="s">
        <v>104</v>
      </c>
      <c r="E425" s="13">
        <v>400</v>
      </c>
      <c r="F425" s="15" t="s">
        <v>30</v>
      </c>
      <c r="G425" s="15">
        <v>31</v>
      </c>
      <c r="H425" s="15">
        <v>9</v>
      </c>
      <c r="I425" s="15">
        <v>0</v>
      </c>
      <c r="J425" s="15">
        <f>(G425-H425-I425)</f>
        <v>22</v>
      </c>
      <c r="K425" s="47">
        <v>18</v>
      </c>
      <c r="L425" s="48">
        <v>3</v>
      </c>
      <c r="M425" s="49">
        <v>0</v>
      </c>
      <c r="N425" s="50">
        <v>0</v>
      </c>
      <c r="O425" s="51">
        <v>0</v>
      </c>
      <c r="P425" s="51">
        <v>1</v>
      </c>
      <c r="Q425" s="51">
        <v>0</v>
      </c>
      <c r="R425" s="51">
        <v>0</v>
      </c>
      <c r="S425" s="53">
        <f>J425-K425-L425-M425-N425-O425-P425-Q425</f>
        <v>0</v>
      </c>
      <c r="T425" s="69"/>
    </row>
    <row r="426" spans="3:18" ht="15">
      <c r="C426" s="42"/>
      <c r="D426" s="4"/>
      <c r="E426" s="4"/>
      <c r="F426" s="4"/>
      <c r="G426" s="4"/>
      <c r="H426" s="4"/>
      <c r="I426" s="4"/>
      <c r="J426" s="4"/>
      <c r="K426" s="60"/>
      <c r="L426" s="4"/>
      <c r="N426" s="56"/>
      <c r="O426" s="52"/>
      <c r="P426" s="52"/>
      <c r="Q426" s="52"/>
      <c r="R426" s="52"/>
    </row>
    <row r="427" spans="1:20" ht="15">
      <c r="A427" s="50">
        <v>139</v>
      </c>
      <c r="B427" s="92">
        <v>7</v>
      </c>
      <c r="C427" s="121" t="s">
        <v>150</v>
      </c>
      <c r="D427" s="122" t="s">
        <v>9</v>
      </c>
      <c r="E427" s="13">
        <v>538</v>
      </c>
      <c r="F427" s="13" t="s">
        <v>316</v>
      </c>
      <c r="G427" s="15">
        <v>31</v>
      </c>
      <c r="H427" s="15">
        <v>9</v>
      </c>
      <c r="I427" s="15">
        <v>0</v>
      </c>
      <c r="J427" s="15">
        <f>(G427-H427-I427)</f>
        <v>22</v>
      </c>
      <c r="K427" s="47">
        <v>16</v>
      </c>
      <c r="L427" s="48">
        <v>3</v>
      </c>
      <c r="M427" s="49">
        <v>0</v>
      </c>
      <c r="N427" s="50">
        <v>0</v>
      </c>
      <c r="O427" s="51">
        <v>3</v>
      </c>
      <c r="P427" s="51">
        <v>0</v>
      </c>
      <c r="Q427" s="51">
        <v>0</v>
      </c>
      <c r="R427" s="51">
        <v>0</v>
      </c>
      <c r="S427" s="53">
        <f>J427-K427-L427-M427-N427-O427-P427-Q427</f>
        <v>0</v>
      </c>
      <c r="T427" s="69"/>
    </row>
    <row r="428" spans="2:18" ht="15.75" thickBot="1">
      <c r="B428" s="8"/>
      <c r="C428" s="7"/>
      <c r="D428" s="7"/>
      <c r="E428" s="6"/>
      <c r="F428" s="8"/>
      <c r="G428" s="8"/>
      <c r="H428" s="8"/>
      <c r="I428" s="8"/>
      <c r="J428" s="8"/>
      <c r="K428" s="54"/>
      <c r="L428" s="45"/>
      <c r="M428" s="55"/>
      <c r="N428" s="56"/>
      <c r="O428" s="52"/>
      <c r="P428" s="52"/>
      <c r="Q428" s="52"/>
      <c r="R428" s="52"/>
    </row>
    <row r="429" spans="3:25" ht="15.75" customHeight="1" thickBot="1">
      <c r="C429" s="237" t="s">
        <v>255</v>
      </c>
      <c r="D429" s="238"/>
      <c r="E429" s="238"/>
      <c r="F429" s="238"/>
      <c r="G429" s="238"/>
      <c r="H429" s="238"/>
      <c r="I429" s="238"/>
      <c r="J429" s="238"/>
      <c r="K429" s="238"/>
      <c r="L429" s="238"/>
      <c r="M429" s="239"/>
      <c r="N429" s="239"/>
      <c r="O429" s="239"/>
      <c r="P429" s="239"/>
      <c r="Q429" s="239"/>
      <c r="R429" s="239"/>
      <c r="S429" s="240"/>
      <c r="T429" s="165"/>
      <c r="U429" s="229" t="s">
        <v>292</v>
      </c>
      <c r="V429" s="229" t="s">
        <v>300</v>
      </c>
      <c r="W429" s="229" t="s">
        <v>301</v>
      </c>
      <c r="X429" s="232" t="s">
        <v>302</v>
      </c>
      <c r="Y429" s="229" t="s">
        <v>303</v>
      </c>
    </row>
    <row r="430" spans="3:25" ht="15" customHeight="1">
      <c r="C430" s="42"/>
      <c r="D430" s="4"/>
      <c r="E430" s="4"/>
      <c r="F430" s="4"/>
      <c r="G430" s="4"/>
      <c r="H430" s="4"/>
      <c r="I430" s="4"/>
      <c r="J430" s="4"/>
      <c r="K430" s="60"/>
      <c r="L430" s="4"/>
      <c r="N430" s="56"/>
      <c r="O430" s="52"/>
      <c r="P430" s="52"/>
      <c r="Q430" s="52"/>
      <c r="R430" s="52"/>
      <c r="U430" s="230"/>
      <c r="V430" s="230"/>
      <c r="W430" s="230"/>
      <c r="X430" s="233"/>
      <c r="Y430" s="230"/>
    </row>
    <row r="431" spans="1:25" ht="84">
      <c r="A431" s="50" t="s">
        <v>197</v>
      </c>
      <c r="B431" s="15" t="s">
        <v>198</v>
      </c>
      <c r="C431" s="155" t="s">
        <v>0</v>
      </c>
      <c r="D431" s="155" t="s">
        <v>1</v>
      </c>
      <c r="E431" s="156" t="s">
        <v>304</v>
      </c>
      <c r="F431" s="156" t="s">
        <v>305</v>
      </c>
      <c r="G431" s="156" t="s">
        <v>306</v>
      </c>
      <c r="H431" s="156" t="s">
        <v>307</v>
      </c>
      <c r="I431" s="156" t="s">
        <v>308</v>
      </c>
      <c r="J431" s="157" t="s">
        <v>309</v>
      </c>
      <c r="K431" s="158" t="s">
        <v>310</v>
      </c>
      <c r="L431" s="159" t="s">
        <v>199</v>
      </c>
      <c r="M431" s="160" t="s">
        <v>311</v>
      </c>
      <c r="N431" s="161" t="s">
        <v>312</v>
      </c>
      <c r="O431" s="161" t="s">
        <v>263</v>
      </c>
      <c r="P431" s="161" t="s">
        <v>313</v>
      </c>
      <c r="Q431" s="161" t="s">
        <v>314</v>
      </c>
      <c r="R431" s="161" t="s">
        <v>315</v>
      </c>
      <c r="S431" s="161"/>
      <c r="T431" s="162"/>
      <c r="U431" s="230"/>
      <c r="V431" s="230"/>
      <c r="W431" s="230"/>
      <c r="X431" s="233"/>
      <c r="Y431" s="230"/>
    </row>
    <row r="432" spans="14:25" ht="15">
      <c r="N432" s="56"/>
      <c r="O432" s="52"/>
      <c r="P432" s="52"/>
      <c r="Q432" s="52"/>
      <c r="R432" s="52"/>
      <c r="U432" s="230"/>
      <c r="V432" s="230"/>
      <c r="W432" s="230"/>
      <c r="X432" s="233"/>
      <c r="Y432" s="230"/>
    </row>
    <row r="433" spans="1:25" ht="15">
      <c r="A433" s="50">
        <v>140</v>
      </c>
      <c r="B433" s="15">
        <v>8</v>
      </c>
      <c r="C433" s="14" t="s">
        <v>139</v>
      </c>
      <c r="D433" s="14" t="s">
        <v>140</v>
      </c>
      <c r="E433" s="13">
        <v>151</v>
      </c>
      <c r="F433" s="15" t="s">
        <v>5</v>
      </c>
      <c r="G433" s="15">
        <v>31</v>
      </c>
      <c r="H433" s="15">
        <v>9</v>
      </c>
      <c r="I433" s="15">
        <v>0</v>
      </c>
      <c r="J433" s="15">
        <f>(G433-H433-I433)</f>
        <v>22</v>
      </c>
      <c r="K433" s="47">
        <v>20</v>
      </c>
      <c r="L433" s="48">
        <v>1</v>
      </c>
      <c r="M433" s="49">
        <v>0</v>
      </c>
      <c r="N433" s="50">
        <v>1</v>
      </c>
      <c r="O433" s="51">
        <v>0</v>
      </c>
      <c r="P433" s="51">
        <v>0</v>
      </c>
      <c r="Q433" s="51">
        <v>0</v>
      </c>
      <c r="R433" s="51">
        <v>0</v>
      </c>
      <c r="S433" s="53">
        <f>J433-K433-L433-M433-N433-O433-P433-Q433</f>
        <v>0</v>
      </c>
      <c r="T433" s="69"/>
      <c r="U433" s="230"/>
      <c r="V433" s="230"/>
      <c r="W433" s="230"/>
      <c r="X433" s="233"/>
      <c r="Y433" s="230"/>
    </row>
    <row r="434" spans="1:25" ht="15.75" thickBot="1">
      <c r="A434" s="50">
        <v>141</v>
      </c>
      <c r="B434" s="15">
        <v>9</v>
      </c>
      <c r="C434" s="109" t="s">
        <v>88</v>
      </c>
      <c r="D434" s="109" t="s">
        <v>74</v>
      </c>
      <c r="E434" s="13">
        <v>126</v>
      </c>
      <c r="F434" s="15" t="s">
        <v>89</v>
      </c>
      <c r="G434" s="15">
        <v>31</v>
      </c>
      <c r="H434" s="15">
        <v>9</v>
      </c>
      <c r="I434" s="15">
        <v>13</v>
      </c>
      <c r="J434" s="15">
        <f>(G434-H434-I434)</f>
        <v>9</v>
      </c>
      <c r="K434" s="47">
        <v>7</v>
      </c>
      <c r="L434" s="48">
        <v>1</v>
      </c>
      <c r="M434" s="49">
        <v>0</v>
      </c>
      <c r="N434" s="50">
        <v>0</v>
      </c>
      <c r="O434" s="51">
        <v>0</v>
      </c>
      <c r="P434" s="51">
        <v>0</v>
      </c>
      <c r="Q434" s="51">
        <v>1</v>
      </c>
      <c r="R434" s="51">
        <v>0</v>
      </c>
      <c r="S434" s="53">
        <f>J434-K434-L434-M434-N434-O434-P434-Q434</f>
        <v>0</v>
      </c>
      <c r="T434" s="69"/>
      <c r="U434" s="231"/>
      <c r="V434" s="231"/>
      <c r="W434" s="231"/>
      <c r="X434" s="234"/>
      <c r="Y434" s="231"/>
    </row>
    <row r="435" spans="1:20" ht="15">
      <c r="A435" s="50">
        <v>142</v>
      </c>
      <c r="B435" s="15">
        <v>10</v>
      </c>
      <c r="C435" s="14" t="s">
        <v>110</v>
      </c>
      <c r="D435" s="14" t="s">
        <v>111</v>
      </c>
      <c r="E435" s="13">
        <v>97</v>
      </c>
      <c r="F435" s="15" t="s">
        <v>35</v>
      </c>
      <c r="G435" s="15">
        <v>31</v>
      </c>
      <c r="H435" s="15">
        <v>9</v>
      </c>
      <c r="I435" s="15">
        <v>0</v>
      </c>
      <c r="J435" s="15">
        <f>(G435-H435-I435)</f>
        <v>22</v>
      </c>
      <c r="K435" s="47">
        <v>21</v>
      </c>
      <c r="L435" s="48">
        <v>1</v>
      </c>
      <c r="M435" s="49">
        <v>0</v>
      </c>
      <c r="N435" s="50">
        <v>0</v>
      </c>
      <c r="O435" s="51">
        <v>0</v>
      </c>
      <c r="P435" s="51">
        <v>0</v>
      </c>
      <c r="Q435" s="51">
        <v>0</v>
      </c>
      <c r="R435" s="51">
        <v>0</v>
      </c>
      <c r="S435" s="53">
        <f>J435-K435-L435-M435-N435-O435-P435-Q435</f>
        <v>0</v>
      </c>
      <c r="T435" s="69"/>
    </row>
    <row r="436" spans="1:20" ht="15.75" thickBot="1">
      <c r="A436" s="56"/>
      <c r="B436" s="8"/>
      <c r="C436" s="7"/>
      <c r="D436" s="7"/>
      <c r="E436" s="6"/>
      <c r="F436" s="8"/>
      <c r="G436" s="8"/>
      <c r="H436" s="8"/>
      <c r="I436" s="8"/>
      <c r="J436" s="8"/>
      <c r="K436" s="54"/>
      <c r="L436" s="45"/>
      <c r="M436" s="55"/>
      <c r="N436" s="56"/>
      <c r="O436" s="52"/>
      <c r="P436" s="52"/>
      <c r="Q436" s="52"/>
      <c r="R436" s="52"/>
      <c r="S436" s="69"/>
      <c r="T436" s="69"/>
    </row>
    <row r="437" spans="1:25" s="177" customFormat="1" ht="56.25" customHeight="1" thickBot="1">
      <c r="A437" s="166">
        <v>142</v>
      </c>
      <c r="B437" s="166">
        <v>10</v>
      </c>
      <c r="C437" s="235" t="s">
        <v>256</v>
      </c>
      <c r="D437" s="236"/>
      <c r="E437" s="186"/>
      <c r="J437" s="169">
        <f aca="true" t="shared" si="12" ref="J437:S437">SUM(J402:J435)</f>
        <v>207</v>
      </c>
      <c r="K437" s="170">
        <f t="shared" si="12"/>
        <v>190</v>
      </c>
      <c r="L437" s="171">
        <f t="shared" si="12"/>
        <v>11</v>
      </c>
      <c r="M437" s="171">
        <f t="shared" si="12"/>
        <v>0</v>
      </c>
      <c r="N437" s="171">
        <f t="shared" si="12"/>
        <v>1</v>
      </c>
      <c r="O437" s="171">
        <f t="shared" si="12"/>
        <v>3</v>
      </c>
      <c r="P437" s="171">
        <f t="shared" si="12"/>
        <v>1</v>
      </c>
      <c r="Q437" s="170">
        <f t="shared" si="12"/>
        <v>1</v>
      </c>
      <c r="R437" s="170">
        <f t="shared" si="12"/>
        <v>0</v>
      </c>
      <c r="S437" s="170">
        <f t="shared" si="12"/>
        <v>0</v>
      </c>
      <c r="T437" s="170"/>
      <c r="U437" s="173">
        <f>J437</f>
        <v>207</v>
      </c>
      <c r="V437" s="174">
        <f>L437+M437+N437+O437+P437</f>
        <v>16</v>
      </c>
      <c r="W437" s="126">
        <f>U437-V437</f>
        <v>191</v>
      </c>
      <c r="X437" s="175">
        <f>(U437-V437)/ABS(U437)</f>
        <v>0.9227053140096618</v>
      </c>
      <c r="Y437" s="176">
        <f>V437/U437%</f>
        <v>7.729468599033817</v>
      </c>
    </row>
    <row r="438" spans="1:25" s="18" customFormat="1" ht="15.75">
      <c r="A438" s="136"/>
      <c r="B438" s="136"/>
      <c r="C438" s="137"/>
      <c r="D438" s="138"/>
      <c r="E438" s="93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87"/>
      <c r="V438" s="187"/>
      <c r="W438" s="187"/>
      <c r="X438" s="188"/>
      <c r="Y438" s="189"/>
    </row>
    <row r="439" ht="15.75" thickBot="1"/>
    <row r="440" spans="3:25" ht="27" thickBot="1">
      <c r="C440" s="224" t="s">
        <v>270</v>
      </c>
      <c r="D440" s="225"/>
      <c r="E440" s="225"/>
      <c r="F440" s="225"/>
      <c r="G440" s="225"/>
      <c r="H440" s="225"/>
      <c r="I440" s="225"/>
      <c r="J440" s="225"/>
      <c r="K440" s="225"/>
      <c r="L440" s="225"/>
      <c r="M440" s="225"/>
      <c r="N440" s="225"/>
      <c r="O440" s="225"/>
      <c r="P440" s="225"/>
      <c r="Q440" s="225"/>
      <c r="R440" s="225"/>
      <c r="S440" s="225"/>
      <c r="T440" s="225"/>
      <c r="U440" s="225"/>
      <c r="V440" s="225"/>
      <c r="W440" s="225"/>
      <c r="X440" s="225"/>
      <c r="Y440" s="226"/>
    </row>
    <row r="442" spans="1:25" s="219" customFormat="1" ht="142.5">
      <c r="A442" s="213" t="s">
        <v>261</v>
      </c>
      <c r="B442" s="214" t="s">
        <v>262</v>
      </c>
      <c r="C442" s="214" t="s">
        <v>0</v>
      </c>
      <c r="D442" s="214" t="s">
        <v>1</v>
      </c>
      <c r="E442" s="214" t="s">
        <v>287</v>
      </c>
      <c r="F442" s="214" t="s">
        <v>288</v>
      </c>
      <c r="G442" s="214" t="s">
        <v>289</v>
      </c>
      <c r="H442" s="214" t="s">
        <v>290</v>
      </c>
      <c r="I442" s="214" t="s">
        <v>291</v>
      </c>
      <c r="J442" s="214" t="s">
        <v>292</v>
      </c>
      <c r="K442" s="212" t="s">
        <v>293</v>
      </c>
      <c r="L442" s="215" t="s">
        <v>294</v>
      </c>
      <c r="M442" s="216" t="s">
        <v>295</v>
      </c>
      <c r="N442" s="217" t="s">
        <v>296</v>
      </c>
      <c r="O442" s="217" t="s">
        <v>263</v>
      </c>
      <c r="P442" s="217" t="s">
        <v>297</v>
      </c>
      <c r="Q442" s="217" t="s">
        <v>298</v>
      </c>
      <c r="R442" s="217" t="s">
        <v>299</v>
      </c>
      <c r="S442" s="217"/>
      <c r="T442" s="217"/>
      <c r="U442" s="218" t="s">
        <v>292</v>
      </c>
      <c r="V442" s="213" t="s">
        <v>300</v>
      </c>
      <c r="W442" s="213" t="s">
        <v>301</v>
      </c>
      <c r="X442" s="213" t="s">
        <v>302</v>
      </c>
      <c r="Y442" s="213" t="s">
        <v>303</v>
      </c>
    </row>
    <row r="443" spans="21:25" ht="15">
      <c r="U443" s="144"/>
      <c r="V443" s="144"/>
      <c r="W443" s="144"/>
      <c r="X443" s="145"/>
      <c r="Y443" s="144"/>
    </row>
    <row r="444" spans="3:18" ht="15.75" thickBot="1">
      <c r="C444" s="66"/>
      <c r="D444" s="81"/>
      <c r="E444" s="98"/>
      <c r="K444" s="44"/>
      <c r="L444" s="45"/>
      <c r="M444" s="55"/>
      <c r="N444" s="45"/>
      <c r="O444" s="45"/>
      <c r="P444" s="45"/>
      <c r="Q444" s="45"/>
      <c r="R444" s="45"/>
    </row>
    <row r="445" spans="1:25" s="124" customFormat="1" ht="56.25" customHeight="1" thickBot="1">
      <c r="A445" s="125">
        <v>142</v>
      </c>
      <c r="B445" s="123">
        <f>B82+B189+B261+B345+B396+B437</f>
        <v>142</v>
      </c>
      <c r="C445" s="227" t="s">
        <v>191</v>
      </c>
      <c r="D445" s="228"/>
      <c r="J445" s="201">
        <f aca="true" t="shared" si="13" ref="J445:S445">SUM(J45+J80+J189+J261+J345+J396+J437)</f>
        <v>3249</v>
      </c>
      <c r="K445" s="125">
        <f t="shared" si="13"/>
        <v>2824</v>
      </c>
      <c r="L445" s="202">
        <f t="shared" si="13"/>
        <v>280</v>
      </c>
      <c r="M445" s="202">
        <f t="shared" si="13"/>
        <v>54</v>
      </c>
      <c r="N445" s="202">
        <f t="shared" si="13"/>
        <v>18</v>
      </c>
      <c r="O445" s="202">
        <f t="shared" si="13"/>
        <v>25</v>
      </c>
      <c r="P445" s="202">
        <f t="shared" si="13"/>
        <v>42</v>
      </c>
      <c r="Q445" s="125">
        <f t="shared" si="13"/>
        <v>9</v>
      </c>
      <c r="R445" s="125">
        <f t="shared" si="13"/>
        <v>174</v>
      </c>
      <c r="S445" s="125">
        <f t="shared" si="13"/>
        <v>-3</v>
      </c>
      <c r="T445" s="125"/>
      <c r="U445" s="201">
        <f>J445</f>
        <v>3249</v>
      </c>
      <c r="V445" s="202">
        <f>L445+M445+N445+O445+P445</f>
        <v>419</v>
      </c>
      <c r="W445" s="125">
        <f>U445-V445</f>
        <v>2830</v>
      </c>
      <c r="X445" s="127">
        <f>(U445-V445)/ABS(U445)</f>
        <v>0.871037242228378</v>
      </c>
      <c r="Y445" s="128">
        <f>V445/U445%</f>
        <v>12.896275777162202</v>
      </c>
    </row>
    <row r="447" ht="15">
      <c r="C447" s="20" t="s">
        <v>271</v>
      </c>
    </row>
    <row r="448" spans="1:25" s="81" customFormat="1" ht="15">
      <c r="A448" s="56"/>
      <c r="B448" s="19"/>
      <c r="C448" s="66"/>
      <c r="D448" s="66"/>
      <c r="E448" s="19"/>
      <c r="F448" s="19"/>
      <c r="G448" s="19"/>
      <c r="H448" s="19"/>
      <c r="I448" s="19"/>
      <c r="J448" s="19"/>
      <c r="K448" s="60"/>
      <c r="L448" s="19"/>
      <c r="M448" s="129"/>
      <c r="N448" s="19"/>
      <c r="O448" s="130"/>
      <c r="P448" s="130"/>
      <c r="Q448" s="130"/>
      <c r="R448" s="130"/>
      <c r="S448" s="56"/>
      <c r="T448" s="56"/>
      <c r="U448" s="76"/>
      <c r="V448" s="19"/>
      <c r="W448" s="19"/>
      <c r="X448" s="19"/>
      <c r="Y448" s="19"/>
    </row>
    <row r="449" spans="1:25" s="81" customFormat="1" ht="15">
      <c r="A449" s="56"/>
      <c r="B449" s="19"/>
      <c r="C449" s="66" t="s">
        <v>257</v>
      </c>
      <c r="D449" s="66"/>
      <c r="E449" s="19"/>
      <c r="F449" s="19"/>
      <c r="G449" s="19"/>
      <c r="H449" s="19"/>
      <c r="I449" s="19"/>
      <c r="J449" s="19"/>
      <c r="K449" s="60"/>
      <c r="L449" s="19"/>
      <c r="M449" s="131"/>
      <c r="N449" s="19"/>
      <c r="O449" s="130"/>
      <c r="P449" s="130"/>
      <c r="Q449" s="130"/>
      <c r="R449" s="130"/>
      <c r="S449" s="56"/>
      <c r="T449" s="56"/>
      <c r="U449" s="76"/>
      <c r="V449" s="19"/>
      <c r="W449" s="19"/>
      <c r="X449" s="19"/>
      <c r="Y449" s="19"/>
    </row>
    <row r="450" spans="1:25" s="81" customFormat="1" ht="15">
      <c r="A450" s="56"/>
      <c r="B450" s="19"/>
      <c r="C450" s="66"/>
      <c r="D450" s="66"/>
      <c r="E450" s="19"/>
      <c r="F450" s="19"/>
      <c r="G450" s="19"/>
      <c r="H450" s="19"/>
      <c r="I450" s="19"/>
      <c r="J450" s="19"/>
      <c r="K450" s="60"/>
      <c r="L450" s="19"/>
      <c r="M450" s="131"/>
      <c r="N450" s="19"/>
      <c r="O450" s="130"/>
      <c r="P450" s="130"/>
      <c r="Q450" s="130"/>
      <c r="R450" s="130"/>
      <c r="S450" s="56"/>
      <c r="T450" s="56"/>
      <c r="U450" s="76"/>
      <c r="V450" s="19"/>
      <c r="W450" s="19"/>
      <c r="X450" s="19"/>
      <c r="Y450" s="19"/>
    </row>
    <row r="451" ht="15">
      <c r="C451" s="20" t="s">
        <v>317</v>
      </c>
    </row>
    <row r="453" ht="15">
      <c r="C453" s="20" t="s">
        <v>258</v>
      </c>
    </row>
    <row r="455" ht="15">
      <c r="C455" s="20" t="s">
        <v>259</v>
      </c>
    </row>
  </sheetData>
  <mergeCells count="100">
    <mergeCell ref="Y429:Y434"/>
    <mergeCell ref="C437:D437"/>
    <mergeCell ref="C440:Y440"/>
    <mergeCell ref="C445:D445"/>
    <mergeCell ref="U429:U434"/>
    <mergeCell ref="V429:V434"/>
    <mergeCell ref="W429:W434"/>
    <mergeCell ref="X429:X434"/>
    <mergeCell ref="C403:S403"/>
    <mergeCell ref="C409:S409"/>
    <mergeCell ref="C421:S421"/>
    <mergeCell ref="C429:S429"/>
    <mergeCell ref="Y389:Y394"/>
    <mergeCell ref="C396:D396"/>
    <mergeCell ref="C399:Y399"/>
    <mergeCell ref="B400:N400"/>
    <mergeCell ref="U389:U394"/>
    <mergeCell ref="V389:V394"/>
    <mergeCell ref="W389:W394"/>
    <mergeCell ref="X389:X394"/>
    <mergeCell ref="C358:S358"/>
    <mergeCell ref="C366:S366"/>
    <mergeCell ref="C372:S372"/>
    <mergeCell ref="C381:S381"/>
    <mergeCell ref="C345:D345"/>
    <mergeCell ref="C348:Y348"/>
    <mergeCell ref="B349:N349"/>
    <mergeCell ref="C352:S352"/>
    <mergeCell ref="V338:V343"/>
    <mergeCell ref="W338:W343"/>
    <mergeCell ref="X338:X343"/>
    <mergeCell ref="Y338:Y343"/>
    <mergeCell ref="C325:S325"/>
    <mergeCell ref="C331:S331"/>
    <mergeCell ref="C338:S338"/>
    <mergeCell ref="U338:U343"/>
    <mergeCell ref="C268:S268"/>
    <mergeCell ref="C274:S274"/>
    <mergeCell ref="C305:S305"/>
    <mergeCell ref="C314:S314"/>
    <mergeCell ref="X251:X259"/>
    <mergeCell ref="Y251:Y259"/>
    <mergeCell ref="C261:D261"/>
    <mergeCell ref="C264:Y264"/>
    <mergeCell ref="C251:S251"/>
    <mergeCell ref="U251:U259"/>
    <mergeCell ref="V251:V259"/>
    <mergeCell ref="W251:W259"/>
    <mergeCell ref="C221:S221"/>
    <mergeCell ref="C231:S231"/>
    <mergeCell ref="C239:S239"/>
    <mergeCell ref="C245:S245"/>
    <mergeCell ref="C192:Y192"/>
    <mergeCell ref="C196:S196"/>
    <mergeCell ref="C202:S202"/>
    <mergeCell ref="C211:S211"/>
    <mergeCell ref="W183:W187"/>
    <mergeCell ref="X183:X187"/>
    <mergeCell ref="Y183:Y187"/>
    <mergeCell ref="C189:D189"/>
    <mergeCell ref="C171:S171"/>
    <mergeCell ref="C179:S179"/>
    <mergeCell ref="U183:U187"/>
    <mergeCell ref="V183:V187"/>
    <mergeCell ref="C136:S136"/>
    <mergeCell ref="C144:S144"/>
    <mergeCell ref="C150:S150"/>
    <mergeCell ref="C165:S165"/>
    <mergeCell ref="C103:S103"/>
    <mergeCell ref="C109:S109"/>
    <mergeCell ref="C118:S118"/>
    <mergeCell ref="C128:S128"/>
    <mergeCell ref="C82:D82"/>
    <mergeCell ref="C85:Y85"/>
    <mergeCell ref="C89:S89"/>
    <mergeCell ref="C95:S95"/>
    <mergeCell ref="W72:W78"/>
    <mergeCell ref="X72:X78"/>
    <mergeCell ref="Y72:Y78"/>
    <mergeCell ref="C80:D80"/>
    <mergeCell ref="C62:S62"/>
    <mergeCell ref="C71:S71"/>
    <mergeCell ref="U72:U78"/>
    <mergeCell ref="V72:V78"/>
    <mergeCell ref="C45:D45"/>
    <mergeCell ref="C48:Y48"/>
    <mergeCell ref="C50:S50"/>
    <mergeCell ref="C56:S56"/>
    <mergeCell ref="V37:V43"/>
    <mergeCell ref="W37:W43"/>
    <mergeCell ref="X37:X43"/>
    <mergeCell ref="Y37:Y43"/>
    <mergeCell ref="C17:S17"/>
    <mergeCell ref="C23:S23"/>
    <mergeCell ref="C37:S37"/>
    <mergeCell ref="U37:U43"/>
    <mergeCell ref="C2:Y3"/>
    <mergeCell ref="C5:Y5"/>
    <mergeCell ref="C7:Y7"/>
    <mergeCell ref="C11:Y11"/>
  </mergeCells>
  <printOptions horizontalCentered="1"/>
  <pageMargins left="0" right="0" top="0" bottom="0" header="0" footer="0"/>
  <pageSetup horizontalDpi="600" verticalDpi="600" orientation="landscape" paperSize="9" scale="90" r:id="rId1"/>
  <rowBreaks count="6" manualBreakCount="6">
    <brk id="84" max="255" man="1"/>
    <brk id="191" max="255" man="1"/>
    <brk id="261" max="255" man="1"/>
    <brk id="345" max="255" man="1"/>
    <brk id="396" max="255" man="1"/>
    <brk id="4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455"/>
  <sheetViews>
    <sheetView workbookViewId="0" topLeftCell="A1">
      <selection activeCell="A1" sqref="A1"/>
    </sheetView>
  </sheetViews>
  <sheetFormatPr defaultColWidth="9.140625" defaultRowHeight="12.75"/>
  <cols>
    <col min="1" max="2" width="5.00390625" style="21" customWidth="1"/>
    <col min="3" max="4" width="16.7109375" style="20" customWidth="1"/>
    <col min="5" max="5" width="6.28125" style="1" customWidth="1"/>
    <col min="6" max="8" width="4.7109375" style="20" customWidth="1"/>
    <col min="9" max="9" width="4.57421875" style="20" customWidth="1"/>
    <col min="10" max="10" width="4.7109375" style="20" customWidth="1"/>
    <col min="11" max="11" width="4.7109375" style="22" customWidth="1"/>
    <col min="12" max="12" width="4.7109375" style="23" customWidth="1"/>
    <col min="13" max="13" width="4.7109375" style="24" customWidth="1"/>
    <col min="14" max="14" width="4.57421875" style="20" customWidth="1"/>
    <col min="15" max="18" width="4.7109375" style="20" customWidth="1"/>
    <col min="19" max="20" width="4.7109375" style="21" customWidth="1"/>
    <col min="21" max="21" width="6.7109375" style="3" customWidth="1"/>
    <col min="22" max="22" width="6.8515625" style="2" customWidth="1"/>
    <col min="23" max="23" width="6.7109375" style="2" customWidth="1"/>
    <col min="24" max="24" width="8.421875" style="2" customWidth="1"/>
    <col min="25" max="25" width="8.7109375" style="2" customWidth="1"/>
    <col min="26" max="16384" width="9.140625" style="20" customWidth="1"/>
  </cols>
  <sheetData>
    <row r="1" spans="14:18" ht="15.75" customHeight="1" thickBot="1">
      <c r="N1" s="21"/>
      <c r="O1" s="21"/>
      <c r="P1" s="21"/>
      <c r="Q1" s="21"/>
      <c r="R1" s="21"/>
    </row>
    <row r="2" spans="1:25" s="25" customFormat="1" ht="24.75" customHeight="1">
      <c r="A2" s="26"/>
      <c r="B2" s="132"/>
      <c r="C2" s="247" t="s">
        <v>324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9"/>
    </row>
    <row r="3" spans="1:25" s="25" customFormat="1" ht="24.75" customHeight="1" thickBot="1">
      <c r="A3" s="26"/>
      <c r="B3" s="133"/>
      <c r="C3" s="250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2"/>
    </row>
    <row r="4" spans="1:25" s="25" customFormat="1" ht="15.75" customHeight="1" thickBot="1">
      <c r="A4" s="26"/>
      <c r="B4" s="27"/>
      <c r="C4" s="28"/>
      <c r="D4" s="28"/>
      <c r="E4" s="29"/>
      <c r="F4" s="28"/>
      <c r="G4" s="28"/>
      <c r="H4" s="28"/>
      <c r="I4" s="28"/>
      <c r="J4" s="28"/>
      <c r="K4" s="30"/>
      <c r="L4" s="31"/>
      <c r="M4" s="32"/>
      <c r="N4" s="33"/>
      <c r="O4" s="33"/>
      <c r="P4" s="33"/>
      <c r="Q4" s="33"/>
      <c r="R4" s="33"/>
      <c r="S4" s="26"/>
      <c r="T4" s="26"/>
      <c r="U4" s="144"/>
      <c r="V4" s="144"/>
      <c r="W4" s="144"/>
      <c r="X4" s="145"/>
      <c r="Y4" s="144"/>
    </row>
    <row r="5" spans="1:25" s="34" customFormat="1" ht="24.75" customHeight="1" thickBot="1">
      <c r="A5" s="35"/>
      <c r="B5" s="134"/>
      <c r="C5" s="253" t="s">
        <v>335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5"/>
    </row>
    <row r="6" spans="1:25" s="34" customFormat="1" ht="15.75" customHeight="1">
      <c r="A6" s="35"/>
      <c r="B6" s="36"/>
      <c r="C6" s="5"/>
      <c r="D6" s="5"/>
      <c r="E6" s="37"/>
      <c r="F6" s="38"/>
      <c r="G6" s="38"/>
      <c r="H6" s="38"/>
      <c r="I6" s="38"/>
      <c r="J6" s="38"/>
      <c r="K6" s="39"/>
      <c r="L6" s="40"/>
      <c r="M6" s="41"/>
      <c r="N6" s="35"/>
      <c r="O6" s="35"/>
      <c r="P6" s="35"/>
      <c r="Q6" s="35"/>
      <c r="R6" s="35"/>
      <c r="S6" s="35"/>
      <c r="T6" s="35"/>
      <c r="U6" s="144"/>
      <c r="V6" s="144"/>
      <c r="W6" s="144"/>
      <c r="X6" s="145"/>
      <c r="Y6" s="144"/>
    </row>
    <row r="7" spans="2:25" ht="30" customHeight="1" hidden="1" thickBot="1">
      <c r="B7" s="135"/>
      <c r="C7" s="256" t="s">
        <v>333</v>
      </c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8"/>
    </row>
    <row r="8" spans="2:25" ht="15.75" customHeight="1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U8" s="144"/>
      <c r="V8" s="144"/>
      <c r="W8" s="144"/>
      <c r="X8" s="145"/>
      <c r="Y8" s="144"/>
    </row>
    <row r="9" spans="1:25" s="219" customFormat="1" ht="142.5">
      <c r="A9" s="213" t="s">
        <v>261</v>
      </c>
      <c r="B9" s="214" t="s">
        <v>262</v>
      </c>
      <c r="C9" s="214" t="s">
        <v>0</v>
      </c>
      <c r="D9" s="214" t="s">
        <v>1</v>
      </c>
      <c r="E9" s="214" t="s">
        <v>287</v>
      </c>
      <c r="F9" s="214" t="s">
        <v>288</v>
      </c>
      <c r="G9" s="214" t="s">
        <v>289</v>
      </c>
      <c r="H9" s="214" t="s">
        <v>290</v>
      </c>
      <c r="I9" s="214" t="s">
        <v>291</v>
      </c>
      <c r="J9" s="214" t="s">
        <v>292</v>
      </c>
      <c r="K9" s="212" t="s">
        <v>293</v>
      </c>
      <c r="L9" s="215" t="s">
        <v>294</v>
      </c>
      <c r="M9" s="216" t="s">
        <v>295</v>
      </c>
      <c r="N9" s="217" t="s">
        <v>296</v>
      </c>
      <c r="O9" s="217" t="s">
        <v>263</v>
      </c>
      <c r="P9" s="217" t="s">
        <v>297</v>
      </c>
      <c r="Q9" s="217" t="s">
        <v>298</v>
      </c>
      <c r="R9" s="217" t="s">
        <v>299</v>
      </c>
      <c r="S9" s="217"/>
      <c r="T9" s="217"/>
      <c r="U9" s="218" t="s">
        <v>292</v>
      </c>
      <c r="V9" s="213" t="s">
        <v>300</v>
      </c>
      <c r="W9" s="213" t="s">
        <v>301</v>
      </c>
      <c r="X9" s="213" t="s">
        <v>302</v>
      </c>
      <c r="Y9" s="213" t="s">
        <v>303</v>
      </c>
    </row>
    <row r="10" spans="1:20" ht="15.75" thickBot="1">
      <c r="A10" s="56"/>
      <c r="B10" s="8"/>
      <c r="C10" s="7"/>
      <c r="D10" s="7"/>
      <c r="E10" s="6"/>
      <c r="F10" s="8"/>
      <c r="G10" s="8"/>
      <c r="H10" s="8"/>
      <c r="I10" s="8"/>
      <c r="J10" s="8"/>
      <c r="K10" s="54"/>
      <c r="L10" s="45"/>
      <c r="M10" s="55"/>
      <c r="N10" s="56"/>
      <c r="O10" s="52"/>
      <c r="P10" s="52"/>
      <c r="Q10" s="52"/>
      <c r="R10" s="52"/>
      <c r="S10" s="69"/>
      <c r="T10" s="69"/>
    </row>
    <row r="11" spans="2:25" ht="32.25" thickBot="1">
      <c r="B11" s="140"/>
      <c r="C11" s="224" t="s">
        <v>277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6"/>
    </row>
    <row r="12" spans="1:20" ht="15.75" thickBot="1">
      <c r="A12" s="56"/>
      <c r="B12" s="8"/>
      <c r="C12" s="7"/>
      <c r="D12" s="7"/>
      <c r="E12" s="6"/>
      <c r="F12" s="8"/>
      <c r="G12" s="8"/>
      <c r="H12" s="8"/>
      <c r="I12" s="8"/>
      <c r="J12" s="8"/>
      <c r="K12" s="54"/>
      <c r="L12" s="45"/>
      <c r="M12" s="55"/>
      <c r="N12" s="56"/>
      <c r="O12" s="52"/>
      <c r="P12" s="52"/>
      <c r="Q12" s="52"/>
      <c r="R12" s="52"/>
      <c r="S12" s="69"/>
      <c r="T12" s="69"/>
    </row>
    <row r="13" spans="1:20" ht="16.5" hidden="1" thickBot="1">
      <c r="A13" s="56"/>
      <c r="B13" s="8"/>
      <c r="C13" s="243" t="s">
        <v>206</v>
      </c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5"/>
      <c r="T13" s="178"/>
    </row>
    <row r="14" spans="1:20" ht="15" hidden="1">
      <c r="A14" s="56"/>
      <c r="B14" s="8"/>
      <c r="C14" s="7"/>
      <c r="D14" s="7"/>
      <c r="E14" s="6"/>
      <c r="F14" s="8"/>
      <c r="G14" s="8"/>
      <c r="H14" s="8"/>
      <c r="I14" s="8"/>
      <c r="J14" s="8"/>
      <c r="K14" s="54"/>
      <c r="L14" s="45"/>
      <c r="M14" s="55"/>
      <c r="N14" s="56"/>
      <c r="O14" s="52"/>
      <c r="P14" s="52"/>
      <c r="Q14" s="52"/>
      <c r="R14" s="52"/>
      <c r="S14" s="69"/>
      <c r="T14" s="69"/>
    </row>
    <row r="15" spans="1:20" ht="15" hidden="1">
      <c r="A15" s="50">
        <v>1</v>
      </c>
      <c r="B15" s="15">
        <v>1</v>
      </c>
      <c r="C15" s="14" t="s">
        <v>286</v>
      </c>
      <c r="D15" s="14" t="s">
        <v>96</v>
      </c>
      <c r="E15" s="13">
        <v>9987</v>
      </c>
      <c r="F15" s="15" t="s">
        <v>201</v>
      </c>
      <c r="G15" s="15">
        <v>30</v>
      </c>
      <c r="H15" s="15">
        <v>8</v>
      </c>
      <c r="I15" s="15">
        <v>1</v>
      </c>
      <c r="J15" s="15">
        <f>(G15-H15-I15)</f>
        <v>21</v>
      </c>
      <c r="K15" s="47">
        <v>20</v>
      </c>
      <c r="L15" s="48">
        <v>1</v>
      </c>
      <c r="M15" s="49">
        <v>0</v>
      </c>
      <c r="N15" s="50">
        <v>0</v>
      </c>
      <c r="O15" s="51">
        <v>0</v>
      </c>
      <c r="P15" s="51">
        <v>0</v>
      </c>
      <c r="Q15" s="51">
        <v>0</v>
      </c>
      <c r="R15" s="51">
        <v>0</v>
      </c>
      <c r="S15" s="53">
        <f>J15-K15-L15-M15-N15-O15-P15-Q15</f>
        <v>0</v>
      </c>
      <c r="T15" s="69"/>
    </row>
    <row r="16" spans="2:18" ht="15.75" hidden="1" thickBot="1">
      <c r="B16" s="8"/>
      <c r="C16" s="7"/>
      <c r="D16" s="7"/>
      <c r="E16" s="6"/>
      <c r="F16" s="8"/>
      <c r="G16" s="8"/>
      <c r="H16" s="8"/>
      <c r="I16" s="8"/>
      <c r="J16" s="8"/>
      <c r="K16" s="54"/>
      <c r="L16" s="45"/>
      <c r="M16" s="55"/>
      <c r="N16" s="56"/>
      <c r="O16" s="52"/>
      <c r="P16" s="52"/>
      <c r="Q16" s="52"/>
      <c r="R16" s="52"/>
    </row>
    <row r="17" spans="2:20" ht="15.75" hidden="1" thickBot="1">
      <c r="B17" s="8"/>
      <c r="C17" s="237" t="s">
        <v>202</v>
      </c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40"/>
      <c r="T17" s="165"/>
    </row>
    <row r="18" spans="2:18" ht="15" hidden="1">
      <c r="B18" s="8"/>
      <c r="C18" s="7"/>
      <c r="D18" s="7"/>
      <c r="E18" s="6"/>
      <c r="F18" s="8"/>
      <c r="G18" s="8"/>
      <c r="H18" s="8"/>
      <c r="I18" s="8"/>
      <c r="J18" s="8"/>
      <c r="K18" s="44"/>
      <c r="L18" s="45"/>
      <c r="N18" s="56"/>
      <c r="O18" s="52"/>
      <c r="P18" s="52"/>
      <c r="Q18" s="52"/>
      <c r="R18" s="52"/>
    </row>
    <row r="19" spans="1:20" ht="84" hidden="1">
      <c r="A19" s="50" t="s">
        <v>197</v>
      </c>
      <c r="B19" s="15" t="s">
        <v>198</v>
      </c>
      <c r="C19" s="155" t="s">
        <v>0</v>
      </c>
      <c r="D19" s="155" t="s">
        <v>1</v>
      </c>
      <c r="E19" s="156" t="s">
        <v>304</v>
      </c>
      <c r="F19" s="156" t="s">
        <v>305</v>
      </c>
      <c r="G19" s="156" t="s">
        <v>306</v>
      </c>
      <c r="H19" s="156" t="s">
        <v>307</v>
      </c>
      <c r="I19" s="156" t="s">
        <v>308</v>
      </c>
      <c r="J19" s="157" t="s">
        <v>309</v>
      </c>
      <c r="K19" s="158" t="s">
        <v>310</v>
      </c>
      <c r="L19" s="159" t="s">
        <v>199</v>
      </c>
      <c r="M19" s="160" t="s">
        <v>311</v>
      </c>
      <c r="N19" s="161" t="s">
        <v>312</v>
      </c>
      <c r="O19" s="161" t="s">
        <v>263</v>
      </c>
      <c r="P19" s="161" t="s">
        <v>313</v>
      </c>
      <c r="Q19" s="161" t="s">
        <v>314</v>
      </c>
      <c r="R19" s="161" t="s">
        <v>315</v>
      </c>
      <c r="S19" s="161"/>
      <c r="T19" s="162"/>
    </row>
    <row r="20" spans="2:18" ht="15" hidden="1">
      <c r="B20" s="8"/>
      <c r="C20" s="7"/>
      <c r="D20" s="7"/>
      <c r="E20" s="6"/>
      <c r="F20" s="8"/>
      <c r="G20" s="8"/>
      <c r="H20" s="8"/>
      <c r="I20" s="8"/>
      <c r="J20" s="8"/>
      <c r="K20" s="44"/>
      <c r="L20" s="45"/>
      <c r="M20" s="46"/>
      <c r="N20" s="21"/>
      <c r="O20" s="21"/>
      <c r="P20" s="21"/>
      <c r="Q20" s="21"/>
      <c r="R20" s="21"/>
    </row>
    <row r="21" spans="1:20" ht="15" hidden="1">
      <c r="A21" s="50">
        <v>2</v>
      </c>
      <c r="B21" s="15">
        <v>2</v>
      </c>
      <c r="C21" s="14" t="s">
        <v>203</v>
      </c>
      <c r="D21" s="14" t="s">
        <v>7</v>
      </c>
      <c r="E21" s="13">
        <v>225</v>
      </c>
      <c r="F21" s="15" t="s">
        <v>30</v>
      </c>
      <c r="G21" s="15">
        <v>30</v>
      </c>
      <c r="H21" s="15">
        <v>8</v>
      </c>
      <c r="I21" s="15">
        <v>1</v>
      </c>
      <c r="J21" s="15">
        <f>(G21-H21-I21)</f>
        <v>21</v>
      </c>
      <c r="K21" s="47">
        <v>21</v>
      </c>
      <c r="L21" s="48">
        <v>0</v>
      </c>
      <c r="M21" s="49">
        <v>0</v>
      </c>
      <c r="N21" s="50">
        <v>0</v>
      </c>
      <c r="O21" s="51">
        <v>0</v>
      </c>
      <c r="P21" s="51">
        <v>0</v>
      </c>
      <c r="Q21" s="51">
        <v>0</v>
      </c>
      <c r="R21" s="51">
        <v>0</v>
      </c>
      <c r="S21" s="53">
        <f>J21-K21-L21-M21-N21-O21-P21-Q21</f>
        <v>0</v>
      </c>
      <c r="T21" s="69"/>
    </row>
    <row r="22" spans="2:18" ht="15.75" hidden="1" thickBot="1">
      <c r="B22" s="8"/>
      <c r="C22" s="7"/>
      <c r="D22" s="7"/>
      <c r="E22" s="6"/>
      <c r="F22" s="8"/>
      <c r="G22" s="8"/>
      <c r="H22" s="8"/>
      <c r="I22" s="8"/>
      <c r="J22" s="8"/>
      <c r="K22" s="44"/>
      <c r="L22" s="45"/>
      <c r="M22" s="55"/>
      <c r="N22" s="56"/>
      <c r="O22" s="52"/>
      <c r="P22" s="52"/>
      <c r="Q22" s="52"/>
      <c r="R22" s="52"/>
    </row>
    <row r="23" spans="2:20" ht="15.75" hidden="1" thickBot="1">
      <c r="B23" s="8"/>
      <c r="C23" s="237" t="s">
        <v>204</v>
      </c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40"/>
      <c r="T23" s="165"/>
    </row>
    <row r="24" spans="2:18" ht="15" hidden="1">
      <c r="B24" s="8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56"/>
      <c r="O24" s="52"/>
      <c r="P24" s="52"/>
      <c r="Q24" s="52"/>
      <c r="R24" s="52"/>
    </row>
    <row r="25" spans="1:20" ht="84" hidden="1">
      <c r="A25" s="50" t="s">
        <v>197</v>
      </c>
      <c r="B25" s="15" t="s">
        <v>198</v>
      </c>
      <c r="C25" s="155" t="s">
        <v>0</v>
      </c>
      <c r="D25" s="155" t="s">
        <v>1</v>
      </c>
      <c r="E25" s="156" t="s">
        <v>304</v>
      </c>
      <c r="F25" s="156" t="s">
        <v>305</v>
      </c>
      <c r="G25" s="156" t="s">
        <v>306</v>
      </c>
      <c r="H25" s="156" t="s">
        <v>307</v>
      </c>
      <c r="I25" s="156" t="s">
        <v>308</v>
      </c>
      <c r="J25" s="157" t="s">
        <v>309</v>
      </c>
      <c r="K25" s="158" t="s">
        <v>310</v>
      </c>
      <c r="L25" s="159" t="s">
        <v>199</v>
      </c>
      <c r="M25" s="160" t="s">
        <v>311</v>
      </c>
      <c r="N25" s="161" t="s">
        <v>312</v>
      </c>
      <c r="O25" s="161" t="s">
        <v>263</v>
      </c>
      <c r="P25" s="161" t="s">
        <v>313</v>
      </c>
      <c r="Q25" s="161" t="s">
        <v>314</v>
      </c>
      <c r="R25" s="161" t="s">
        <v>315</v>
      </c>
      <c r="S25" s="161"/>
      <c r="T25" s="162"/>
    </row>
    <row r="26" spans="2:18" ht="15" hidden="1">
      <c r="B26" s="8"/>
      <c r="C26" s="221" t="s">
        <v>331</v>
      </c>
      <c r="D26" s="4"/>
      <c r="E26" s="4"/>
      <c r="F26" s="4"/>
      <c r="G26" s="4"/>
      <c r="H26" s="4"/>
      <c r="I26" s="4"/>
      <c r="J26" s="4"/>
      <c r="K26" s="60"/>
      <c r="L26" s="4"/>
      <c r="M26" s="55"/>
      <c r="N26" s="56"/>
      <c r="O26" s="52"/>
      <c r="P26" s="52"/>
      <c r="Q26" s="52"/>
      <c r="R26" s="52"/>
    </row>
    <row r="27" spans="1:20" ht="15" hidden="1">
      <c r="A27" s="50">
        <v>3</v>
      </c>
      <c r="B27" s="15">
        <v>3</v>
      </c>
      <c r="C27" s="14" t="s">
        <v>94</v>
      </c>
      <c r="D27" s="14" t="s">
        <v>74</v>
      </c>
      <c r="E27" s="13">
        <v>98</v>
      </c>
      <c r="F27" s="15" t="s">
        <v>327</v>
      </c>
      <c r="G27" s="15">
        <v>30</v>
      </c>
      <c r="H27" s="15">
        <v>8</v>
      </c>
      <c r="I27" s="15">
        <v>1</v>
      </c>
      <c r="J27" s="15">
        <f>(G27-H27-I27)</f>
        <v>21</v>
      </c>
      <c r="K27" s="47">
        <v>21</v>
      </c>
      <c r="L27" s="48">
        <v>0</v>
      </c>
      <c r="M27" s="49">
        <v>0</v>
      </c>
      <c r="N27" s="50">
        <v>0</v>
      </c>
      <c r="O27" s="51">
        <v>0</v>
      </c>
      <c r="P27" s="51">
        <v>0</v>
      </c>
      <c r="Q27" s="51">
        <v>0</v>
      </c>
      <c r="R27" s="51">
        <v>0</v>
      </c>
      <c r="S27" s="53">
        <f>J27-K27-L27-M27-N27-O27-P27-Q27</f>
        <v>0</v>
      </c>
      <c r="T27" s="69"/>
    </row>
    <row r="28" spans="2:18" ht="15" hidden="1">
      <c r="B28" s="8"/>
      <c r="C28" s="7"/>
      <c r="D28" s="7"/>
      <c r="E28" s="6"/>
      <c r="F28" s="8"/>
      <c r="G28" s="8"/>
      <c r="H28" s="8"/>
      <c r="I28" s="8"/>
      <c r="J28" s="8"/>
      <c r="K28" s="44"/>
      <c r="L28" s="45"/>
      <c r="M28" s="55"/>
      <c r="N28" s="56"/>
      <c r="O28" s="52"/>
      <c r="P28" s="52"/>
      <c r="Q28" s="52"/>
      <c r="R28" s="52"/>
    </row>
    <row r="29" spans="1:20" ht="84" hidden="1">
      <c r="A29" s="50" t="s">
        <v>197</v>
      </c>
      <c r="B29" s="15" t="s">
        <v>198</v>
      </c>
      <c r="C29" s="155" t="s">
        <v>0</v>
      </c>
      <c r="D29" s="155" t="s">
        <v>1</v>
      </c>
      <c r="E29" s="156" t="s">
        <v>304</v>
      </c>
      <c r="F29" s="156" t="s">
        <v>305</v>
      </c>
      <c r="G29" s="156" t="s">
        <v>306</v>
      </c>
      <c r="H29" s="156" t="s">
        <v>307</v>
      </c>
      <c r="I29" s="156" t="s">
        <v>308</v>
      </c>
      <c r="J29" s="157" t="s">
        <v>309</v>
      </c>
      <c r="K29" s="158" t="s">
        <v>310</v>
      </c>
      <c r="L29" s="159" t="s">
        <v>199</v>
      </c>
      <c r="M29" s="160" t="s">
        <v>311</v>
      </c>
      <c r="N29" s="161" t="s">
        <v>312</v>
      </c>
      <c r="O29" s="161" t="s">
        <v>263</v>
      </c>
      <c r="P29" s="161" t="s">
        <v>313</v>
      </c>
      <c r="Q29" s="161" t="s">
        <v>314</v>
      </c>
      <c r="R29" s="161" t="s">
        <v>315</v>
      </c>
      <c r="S29" s="161"/>
      <c r="T29" s="162"/>
    </row>
    <row r="30" spans="2:18" ht="15" hidden="1">
      <c r="B30" s="8"/>
      <c r="C30" s="7"/>
      <c r="D30" s="7"/>
      <c r="E30" s="6"/>
      <c r="F30" s="8"/>
      <c r="G30" s="8"/>
      <c r="H30" s="8"/>
      <c r="I30" s="8"/>
      <c r="J30" s="8"/>
      <c r="K30" s="54"/>
      <c r="L30" s="45"/>
      <c r="M30" s="55"/>
      <c r="N30" s="56"/>
      <c r="O30" s="52"/>
      <c r="P30" s="52"/>
      <c r="Q30" s="52"/>
      <c r="R30" s="52"/>
    </row>
    <row r="31" spans="1:20" ht="15" hidden="1">
      <c r="A31" s="50">
        <v>4</v>
      </c>
      <c r="B31" s="15">
        <v>4</v>
      </c>
      <c r="C31" s="14" t="s">
        <v>107</v>
      </c>
      <c r="D31" s="14" t="s">
        <v>14</v>
      </c>
      <c r="E31" s="13">
        <v>212</v>
      </c>
      <c r="F31" s="15" t="s">
        <v>89</v>
      </c>
      <c r="G31" s="15">
        <v>30</v>
      </c>
      <c r="H31" s="15">
        <v>8</v>
      </c>
      <c r="I31" s="15">
        <v>1</v>
      </c>
      <c r="J31" s="15">
        <f>(G31-H31-I31)</f>
        <v>21</v>
      </c>
      <c r="K31" s="47">
        <v>17</v>
      </c>
      <c r="L31" s="48">
        <v>3</v>
      </c>
      <c r="M31" s="49">
        <v>0</v>
      </c>
      <c r="N31" s="50">
        <v>1</v>
      </c>
      <c r="O31" s="51">
        <v>0</v>
      </c>
      <c r="P31" s="51">
        <v>0</v>
      </c>
      <c r="Q31" s="51">
        <v>0</v>
      </c>
      <c r="R31" s="51">
        <v>0</v>
      </c>
      <c r="S31" s="53">
        <f>J31-K31-L31-M31-N31-O31-P31-Q31</f>
        <v>0</v>
      </c>
      <c r="T31" s="69"/>
    </row>
    <row r="32" spans="1:20" ht="15" hidden="1">
      <c r="A32" s="50">
        <v>5</v>
      </c>
      <c r="B32" s="15">
        <v>5</v>
      </c>
      <c r="C32" s="14" t="s">
        <v>124</v>
      </c>
      <c r="D32" s="14" t="s">
        <v>125</v>
      </c>
      <c r="E32" s="13">
        <v>517</v>
      </c>
      <c r="F32" s="15" t="s">
        <v>5</v>
      </c>
      <c r="G32" s="15">
        <v>30</v>
      </c>
      <c r="H32" s="15">
        <v>8</v>
      </c>
      <c r="I32" s="15">
        <v>1</v>
      </c>
      <c r="J32" s="15">
        <f>(G32-H32-I32)</f>
        <v>21</v>
      </c>
      <c r="K32" s="47">
        <v>20</v>
      </c>
      <c r="L32" s="48">
        <v>1</v>
      </c>
      <c r="M32" s="49">
        <v>0</v>
      </c>
      <c r="N32" s="50">
        <v>0</v>
      </c>
      <c r="O32" s="51">
        <v>0</v>
      </c>
      <c r="P32" s="51">
        <v>0</v>
      </c>
      <c r="Q32" s="51">
        <v>0</v>
      </c>
      <c r="R32" s="51">
        <v>0</v>
      </c>
      <c r="S32" s="53">
        <f>J32-K32-L32-M32-N32-O32-P32-Q32</f>
        <v>0</v>
      </c>
      <c r="T32" s="69"/>
    </row>
    <row r="33" spans="1:20" ht="15" hidden="1">
      <c r="A33" s="50">
        <v>6</v>
      </c>
      <c r="B33" s="15">
        <v>6</v>
      </c>
      <c r="C33" s="14" t="s">
        <v>121</v>
      </c>
      <c r="D33" s="14" t="s">
        <v>87</v>
      </c>
      <c r="E33" s="13">
        <v>113</v>
      </c>
      <c r="F33" s="15" t="s">
        <v>54</v>
      </c>
      <c r="G33" s="15">
        <v>30</v>
      </c>
      <c r="H33" s="15">
        <v>8</v>
      </c>
      <c r="I33" s="15">
        <v>1</v>
      </c>
      <c r="J33" s="15">
        <f>(G33-H33-I33)</f>
        <v>21</v>
      </c>
      <c r="K33" s="47">
        <v>13</v>
      </c>
      <c r="L33" s="48">
        <v>7</v>
      </c>
      <c r="M33" s="49">
        <v>0</v>
      </c>
      <c r="N33" s="50">
        <v>1</v>
      </c>
      <c r="O33" s="51">
        <v>0</v>
      </c>
      <c r="P33" s="51">
        <v>0</v>
      </c>
      <c r="Q33" s="51">
        <v>0</v>
      </c>
      <c r="R33" s="51">
        <v>0</v>
      </c>
      <c r="S33" s="53">
        <f>J33-K33-L33-M33-N33-O33-P33-Q33</f>
        <v>0</v>
      </c>
      <c r="T33" s="69"/>
    </row>
    <row r="34" spans="1:20" ht="15" hidden="1">
      <c r="A34" s="50">
        <v>7</v>
      </c>
      <c r="B34" s="15">
        <v>7</v>
      </c>
      <c r="C34" s="14" t="s">
        <v>135</v>
      </c>
      <c r="D34" s="14" t="s">
        <v>136</v>
      </c>
      <c r="E34" s="13">
        <v>94</v>
      </c>
      <c r="F34" s="15" t="s">
        <v>144</v>
      </c>
      <c r="G34" s="15">
        <v>30</v>
      </c>
      <c r="H34" s="15">
        <v>8</v>
      </c>
      <c r="I34" s="15">
        <v>1</v>
      </c>
      <c r="J34" s="15">
        <f>(G34-H34-I34)</f>
        <v>21</v>
      </c>
      <c r="K34" s="47">
        <v>18</v>
      </c>
      <c r="L34" s="48">
        <v>3</v>
      </c>
      <c r="M34" s="49">
        <v>0</v>
      </c>
      <c r="N34" s="50">
        <v>0</v>
      </c>
      <c r="O34" s="51">
        <v>0</v>
      </c>
      <c r="P34" s="51">
        <v>0</v>
      </c>
      <c r="Q34" s="51">
        <v>0</v>
      </c>
      <c r="R34" s="51">
        <v>0</v>
      </c>
      <c r="S34" s="53">
        <f>J34-K34-L34-M34-N34-O34-P34-Q34</f>
        <v>0</v>
      </c>
      <c r="T34" s="69"/>
    </row>
    <row r="35" spans="1:20" ht="15" hidden="1">
      <c r="A35" s="50">
        <v>8</v>
      </c>
      <c r="B35" s="15">
        <v>8</v>
      </c>
      <c r="C35" s="14" t="s">
        <v>177</v>
      </c>
      <c r="D35" s="14" t="s">
        <v>37</v>
      </c>
      <c r="E35" s="13">
        <v>120</v>
      </c>
      <c r="F35" s="15" t="s">
        <v>10</v>
      </c>
      <c r="G35" s="15">
        <v>30</v>
      </c>
      <c r="H35" s="15">
        <v>8</v>
      </c>
      <c r="I35" s="15">
        <v>1</v>
      </c>
      <c r="J35" s="15">
        <f>(G35-H35-I35)</f>
        <v>21</v>
      </c>
      <c r="K35" s="47">
        <v>20</v>
      </c>
      <c r="L35" s="48">
        <v>1</v>
      </c>
      <c r="M35" s="49">
        <v>0</v>
      </c>
      <c r="N35" s="50">
        <v>0</v>
      </c>
      <c r="O35" s="51">
        <v>0</v>
      </c>
      <c r="P35" s="51">
        <v>0</v>
      </c>
      <c r="Q35" s="51">
        <v>0</v>
      </c>
      <c r="R35" s="51">
        <v>0</v>
      </c>
      <c r="S35" s="53">
        <f>J35-K35-L35-M35-N35-O35-P35-Q35</f>
        <v>0</v>
      </c>
      <c r="T35" s="69"/>
    </row>
    <row r="36" spans="2:18" ht="15.75" hidden="1" thickBot="1">
      <c r="B36" s="8"/>
      <c r="C36" s="7"/>
      <c r="D36" s="7"/>
      <c r="E36" s="6"/>
      <c r="F36" s="8"/>
      <c r="G36" s="8"/>
      <c r="H36" s="8"/>
      <c r="I36" s="8"/>
      <c r="J36" s="8"/>
      <c r="K36" s="54"/>
      <c r="L36" s="45"/>
      <c r="M36" s="55"/>
      <c r="N36" s="56"/>
      <c r="O36" s="52"/>
      <c r="P36" s="52"/>
      <c r="Q36" s="52"/>
      <c r="R36" s="52"/>
    </row>
    <row r="37" spans="2:25" ht="15.75" customHeight="1" hidden="1" thickBot="1">
      <c r="B37" s="8"/>
      <c r="C37" s="237" t="s">
        <v>273</v>
      </c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40"/>
      <c r="T37" s="165"/>
      <c r="U37" s="145"/>
      <c r="V37" s="145"/>
      <c r="W37" s="145"/>
      <c r="X37" s="145"/>
      <c r="Y37" s="145"/>
    </row>
    <row r="38" spans="2:25" ht="15" hidden="1">
      <c r="B38" s="8"/>
      <c r="C38" s="42"/>
      <c r="D38" s="4"/>
      <c r="E38" s="4"/>
      <c r="F38" s="4"/>
      <c r="G38" s="4"/>
      <c r="H38" s="4"/>
      <c r="I38" s="4"/>
      <c r="J38" s="4"/>
      <c r="K38" s="60"/>
      <c r="L38" s="4"/>
      <c r="N38" s="56"/>
      <c r="O38" s="52"/>
      <c r="P38" s="52"/>
      <c r="Q38" s="52"/>
      <c r="R38" s="52"/>
      <c r="U38" s="145"/>
      <c r="V38" s="145"/>
      <c r="W38" s="145"/>
      <c r="X38" s="145"/>
      <c r="Y38" s="145"/>
    </row>
    <row r="39" spans="1:25" ht="84" hidden="1">
      <c r="A39" s="50" t="s">
        <v>197</v>
      </c>
      <c r="B39" s="15" t="s">
        <v>198</v>
      </c>
      <c r="C39" s="155" t="s">
        <v>0</v>
      </c>
      <c r="D39" s="155" t="s">
        <v>1</v>
      </c>
      <c r="E39" s="156" t="s">
        <v>304</v>
      </c>
      <c r="F39" s="156" t="s">
        <v>305</v>
      </c>
      <c r="G39" s="156" t="s">
        <v>306</v>
      </c>
      <c r="H39" s="156" t="s">
        <v>307</v>
      </c>
      <c r="I39" s="156" t="s">
        <v>308</v>
      </c>
      <c r="J39" s="157" t="s">
        <v>309</v>
      </c>
      <c r="K39" s="158" t="s">
        <v>310</v>
      </c>
      <c r="L39" s="159" t="s">
        <v>199</v>
      </c>
      <c r="M39" s="160" t="s">
        <v>311</v>
      </c>
      <c r="N39" s="161" t="s">
        <v>312</v>
      </c>
      <c r="O39" s="161" t="s">
        <v>263</v>
      </c>
      <c r="P39" s="161" t="s">
        <v>313</v>
      </c>
      <c r="Q39" s="161" t="s">
        <v>314</v>
      </c>
      <c r="R39" s="161" t="s">
        <v>315</v>
      </c>
      <c r="S39" s="161"/>
      <c r="T39" s="162"/>
      <c r="U39" s="145"/>
      <c r="V39" s="145"/>
      <c r="W39" s="145"/>
      <c r="X39" s="145"/>
      <c r="Y39" s="145"/>
    </row>
    <row r="40" spans="2:25" ht="15.75" hidden="1">
      <c r="B40" s="61"/>
      <c r="C40" s="62"/>
      <c r="D40" s="62"/>
      <c r="E40" s="6"/>
      <c r="F40" s="8"/>
      <c r="G40" s="8"/>
      <c r="H40" s="8"/>
      <c r="I40" s="8"/>
      <c r="J40" s="8"/>
      <c r="K40" s="54"/>
      <c r="L40" s="45"/>
      <c r="M40" s="55"/>
      <c r="N40" s="56"/>
      <c r="O40" s="63"/>
      <c r="P40" s="63"/>
      <c r="Q40" s="63"/>
      <c r="R40" s="63"/>
      <c r="U40" s="145"/>
      <c r="V40" s="145"/>
      <c r="W40" s="145"/>
      <c r="X40" s="145"/>
      <c r="Y40" s="145"/>
    </row>
    <row r="41" spans="1:25" ht="15" hidden="1">
      <c r="A41" s="50">
        <v>9</v>
      </c>
      <c r="B41" s="15">
        <v>9</v>
      </c>
      <c r="C41" s="109" t="s">
        <v>274</v>
      </c>
      <c r="D41" s="109" t="s">
        <v>275</v>
      </c>
      <c r="E41" s="13">
        <v>1021</v>
      </c>
      <c r="F41" s="15" t="s">
        <v>225</v>
      </c>
      <c r="G41" s="15">
        <v>30</v>
      </c>
      <c r="H41" s="15">
        <v>8</v>
      </c>
      <c r="I41" s="15">
        <v>9</v>
      </c>
      <c r="J41" s="15">
        <f>(G41-H41-I41)</f>
        <v>13</v>
      </c>
      <c r="K41" s="47">
        <v>13</v>
      </c>
      <c r="L41" s="48">
        <v>0</v>
      </c>
      <c r="M41" s="49">
        <v>0</v>
      </c>
      <c r="N41" s="50">
        <v>0</v>
      </c>
      <c r="O41" s="51">
        <v>0</v>
      </c>
      <c r="P41" s="51">
        <v>0</v>
      </c>
      <c r="Q41" s="51">
        <v>0</v>
      </c>
      <c r="R41" s="51">
        <v>0</v>
      </c>
      <c r="S41" s="53">
        <f>J41-K41-L41-M41-N41-O41-P41-Q41</f>
        <v>0</v>
      </c>
      <c r="T41" s="69"/>
      <c r="U41" s="145"/>
      <c r="V41" s="145"/>
      <c r="W41" s="145"/>
      <c r="X41" s="145"/>
      <c r="Y41" s="145"/>
    </row>
    <row r="42" spans="1:25" ht="15" hidden="1">
      <c r="A42" s="50">
        <v>10</v>
      </c>
      <c r="B42" s="15">
        <v>10</v>
      </c>
      <c r="C42" s="109" t="s">
        <v>276</v>
      </c>
      <c r="D42" s="109" t="s">
        <v>200</v>
      </c>
      <c r="E42" s="13">
        <v>1020</v>
      </c>
      <c r="F42" s="15" t="s">
        <v>225</v>
      </c>
      <c r="G42" s="15">
        <v>30</v>
      </c>
      <c r="H42" s="15">
        <v>8</v>
      </c>
      <c r="I42" s="15">
        <v>9</v>
      </c>
      <c r="J42" s="15">
        <f>(G42-H42-I42)</f>
        <v>13</v>
      </c>
      <c r="K42" s="47">
        <v>12</v>
      </c>
      <c r="L42" s="48">
        <v>0</v>
      </c>
      <c r="M42" s="49">
        <v>0</v>
      </c>
      <c r="N42" s="50">
        <v>0</v>
      </c>
      <c r="O42" s="51">
        <v>0</v>
      </c>
      <c r="P42" s="51">
        <v>0</v>
      </c>
      <c r="Q42" s="51">
        <v>1</v>
      </c>
      <c r="R42" s="51">
        <v>0</v>
      </c>
      <c r="S42" s="53">
        <f>J42-K42-L42-M42-N42-O42-P42-Q42</f>
        <v>0</v>
      </c>
      <c r="T42" s="69"/>
      <c r="U42" s="145"/>
      <c r="V42" s="145"/>
      <c r="W42" s="145"/>
      <c r="X42" s="145"/>
      <c r="Y42" s="145"/>
    </row>
    <row r="43" spans="1:25" ht="15" hidden="1">
      <c r="A43" s="50">
        <v>11</v>
      </c>
      <c r="B43" s="15">
        <v>11</v>
      </c>
      <c r="C43" s="14" t="s">
        <v>97</v>
      </c>
      <c r="D43" s="14" t="s">
        <v>19</v>
      </c>
      <c r="E43" s="13">
        <v>160</v>
      </c>
      <c r="F43" s="15" t="s">
        <v>164</v>
      </c>
      <c r="G43" s="15">
        <v>30</v>
      </c>
      <c r="H43" s="15">
        <v>8</v>
      </c>
      <c r="I43" s="15">
        <v>1</v>
      </c>
      <c r="J43" s="15">
        <f>(G43-H43-I43)</f>
        <v>21</v>
      </c>
      <c r="K43" s="47">
        <v>9</v>
      </c>
      <c r="L43" s="48">
        <v>12</v>
      </c>
      <c r="M43" s="49">
        <v>0</v>
      </c>
      <c r="N43" s="50">
        <v>0</v>
      </c>
      <c r="O43" s="51">
        <v>0</v>
      </c>
      <c r="P43" s="51">
        <v>0</v>
      </c>
      <c r="Q43" s="51">
        <v>0</v>
      </c>
      <c r="R43" s="51">
        <v>0</v>
      </c>
      <c r="S43" s="53">
        <f>J43-K43-L43-M43-N43-O43-P43-Q43</f>
        <v>0</v>
      </c>
      <c r="T43" s="69"/>
      <c r="U43" s="145"/>
      <c r="V43" s="145"/>
      <c r="W43" s="145"/>
      <c r="X43" s="145"/>
      <c r="Y43" s="145"/>
    </row>
    <row r="44" spans="2:18" ht="15.75" hidden="1" thickBot="1">
      <c r="B44" s="8"/>
      <c r="C44" s="7"/>
      <c r="D44" s="7"/>
      <c r="E44" s="6"/>
      <c r="F44" s="8"/>
      <c r="G44" s="8"/>
      <c r="H44" s="8"/>
      <c r="I44" s="8"/>
      <c r="J44" s="8"/>
      <c r="K44" s="54"/>
      <c r="L44" s="45"/>
      <c r="M44" s="55"/>
      <c r="N44" s="56"/>
      <c r="O44" s="52"/>
      <c r="P44" s="52"/>
      <c r="Q44" s="52"/>
      <c r="R44" s="52"/>
    </row>
    <row r="45" spans="1:25" s="177" customFormat="1" ht="49.5" hidden="1" thickBot="1">
      <c r="A45" s="166">
        <v>11</v>
      </c>
      <c r="B45" s="167">
        <v>11</v>
      </c>
      <c r="C45" s="243" t="s">
        <v>205</v>
      </c>
      <c r="D45" s="246"/>
      <c r="E45" s="168"/>
      <c r="F45" s="168"/>
      <c r="G45" s="168"/>
      <c r="H45" s="168"/>
      <c r="I45" s="168"/>
      <c r="J45" s="169">
        <f aca="true" t="shared" si="0" ref="J45:R45">SUM(J10:J43)</f>
        <v>215</v>
      </c>
      <c r="K45" s="170">
        <f t="shared" si="0"/>
        <v>184</v>
      </c>
      <c r="L45" s="171">
        <f t="shared" si="0"/>
        <v>28</v>
      </c>
      <c r="M45" s="171">
        <f t="shared" si="0"/>
        <v>0</v>
      </c>
      <c r="N45" s="171">
        <f t="shared" si="0"/>
        <v>2</v>
      </c>
      <c r="O45" s="171">
        <f t="shared" si="0"/>
        <v>0</v>
      </c>
      <c r="P45" s="171">
        <f t="shared" si="0"/>
        <v>0</v>
      </c>
      <c r="Q45" s="170">
        <f t="shared" si="0"/>
        <v>1</v>
      </c>
      <c r="R45" s="170">
        <f t="shared" si="0"/>
        <v>0</v>
      </c>
      <c r="S45" s="172">
        <f>J45-K45-L45-M45-N45-O45-P45-Q45-R45</f>
        <v>0</v>
      </c>
      <c r="T45" s="172"/>
      <c r="U45" s="173">
        <f>J45</f>
        <v>215</v>
      </c>
      <c r="V45" s="174">
        <f>L45+M45+N45+O45+P45</f>
        <v>30</v>
      </c>
      <c r="W45" s="126">
        <f>U45-V45</f>
        <v>185</v>
      </c>
      <c r="X45" s="175">
        <f>(U45-V45)/ABS(U45)</f>
        <v>0.8604651162790697</v>
      </c>
      <c r="Y45" s="176">
        <f>V45/U45%</f>
        <v>13.953488372093023</v>
      </c>
    </row>
    <row r="46" spans="2:18" ht="15.75" customHeight="1" hidden="1">
      <c r="B46" s="64"/>
      <c r="C46" s="65"/>
      <c r="D46" s="66"/>
      <c r="E46" s="67"/>
      <c r="F46" s="66"/>
      <c r="G46" s="66"/>
      <c r="H46" s="66"/>
      <c r="I46" s="66"/>
      <c r="J46" s="66"/>
      <c r="K46" s="68"/>
      <c r="L46" s="63"/>
      <c r="M46" s="69"/>
      <c r="N46" s="56"/>
      <c r="O46" s="56"/>
      <c r="P46" s="56"/>
      <c r="Q46" s="56"/>
      <c r="R46" s="56"/>
    </row>
    <row r="47" spans="2:18" ht="15.75" customHeight="1" hidden="1" thickBot="1">
      <c r="B47" s="64"/>
      <c r="C47" s="65"/>
      <c r="D47" s="66"/>
      <c r="E47" s="67"/>
      <c r="F47" s="66"/>
      <c r="G47" s="66"/>
      <c r="H47" s="66"/>
      <c r="I47" s="66"/>
      <c r="J47" s="66"/>
      <c r="K47" s="68"/>
      <c r="L47" s="63"/>
      <c r="M47" s="69"/>
      <c r="N47" s="56"/>
      <c r="O47" s="56"/>
      <c r="P47" s="56"/>
      <c r="Q47" s="56"/>
      <c r="R47" s="56"/>
    </row>
    <row r="48" spans="2:25" ht="32.25" hidden="1" thickBot="1">
      <c r="B48" s="140"/>
      <c r="C48" s="224" t="s">
        <v>277</v>
      </c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6"/>
    </row>
    <row r="49" spans="2:18" ht="15.75" hidden="1" thickBot="1">
      <c r="B49" s="8"/>
      <c r="C49" s="7"/>
      <c r="D49" s="7"/>
      <c r="E49" s="6"/>
      <c r="F49" s="8"/>
      <c r="G49" s="8"/>
      <c r="H49" s="8"/>
      <c r="I49" s="8"/>
      <c r="J49" s="8"/>
      <c r="K49" s="54"/>
      <c r="L49" s="45"/>
      <c r="M49" s="55"/>
      <c r="N49" s="56"/>
      <c r="O49" s="52"/>
      <c r="P49" s="52"/>
      <c r="Q49" s="52"/>
      <c r="R49" s="52"/>
    </row>
    <row r="50" spans="1:20" ht="16.5" hidden="1" thickBot="1">
      <c r="A50" s="56"/>
      <c r="B50" s="8"/>
      <c r="C50" s="243" t="s">
        <v>206</v>
      </c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5"/>
      <c r="T50" s="178"/>
    </row>
    <row r="51" spans="1:20" ht="15" hidden="1">
      <c r="A51" s="56"/>
      <c r="B51" s="8"/>
      <c r="C51" s="141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</row>
    <row r="52" spans="1:20" ht="84" hidden="1">
      <c r="A52" s="50" t="s">
        <v>197</v>
      </c>
      <c r="B52" s="15" t="s">
        <v>198</v>
      </c>
      <c r="C52" s="155" t="s">
        <v>0</v>
      </c>
      <c r="D52" s="155" t="s">
        <v>1</v>
      </c>
      <c r="E52" s="156" t="s">
        <v>304</v>
      </c>
      <c r="F52" s="156" t="s">
        <v>305</v>
      </c>
      <c r="G52" s="156" t="s">
        <v>306</v>
      </c>
      <c r="H52" s="156" t="s">
        <v>307</v>
      </c>
      <c r="I52" s="156" t="s">
        <v>308</v>
      </c>
      <c r="J52" s="157" t="s">
        <v>309</v>
      </c>
      <c r="K52" s="158" t="s">
        <v>310</v>
      </c>
      <c r="L52" s="159" t="s">
        <v>199</v>
      </c>
      <c r="M52" s="160" t="s">
        <v>311</v>
      </c>
      <c r="N52" s="161" t="s">
        <v>312</v>
      </c>
      <c r="O52" s="161" t="s">
        <v>263</v>
      </c>
      <c r="P52" s="161" t="s">
        <v>313</v>
      </c>
      <c r="Q52" s="161" t="s">
        <v>314</v>
      </c>
      <c r="R52" s="161" t="s">
        <v>315</v>
      </c>
      <c r="S52" s="161"/>
      <c r="T52" s="162"/>
    </row>
    <row r="53" spans="1:20" ht="15" hidden="1">
      <c r="A53" s="56"/>
      <c r="B53" s="8"/>
      <c r="C53" s="7"/>
      <c r="D53" s="7"/>
      <c r="E53" s="9"/>
      <c r="F53" s="9"/>
      <c r="G53" s="9"/>
      <c r="H53" s="9"/>
      <c r="I53" s="9"/>
      <c r="J53" s="9"/>
      <c r="K53" s="143"/>
      <c r="L53" s="10"/>
      <c r="M53" s="11"/>
      <c r="N53" s="76"/>
      <c r="O53" s="76"/>
      <c r="P53" s="76"/>
      <c r="Q53" s="76"/>
      <c r="R53" s="76"/>
      <c r="S53" s="76"/>
      <c r="T53" s="76"/>
    </row>
    <row r="54" spans="1:20" ht="15.75" customHeight="1" hidden="1">
      <c r="A54" s="50"/>
      <c r="B54" s="15"/>
      <c r="C54" s="14"/>
      <c r="D54" s="14"/>
      <c r="E54" s="13"/>
      <c r="F54" s="15"/>
      <c r="G54" s="17"/>
      <c r="H54" s="17"/>
      <c r="I54" s="17"/>
      <c r="J54" s="17"/>
      <c r="K54" s="47"/>
      <c r="L54" s="48"/>
      <c r="M54" s="49"/>
      <c r="N54" s="50"/>
      <c r="O54" s="51"/>
      <c r="P54" s="51"/>
      <c r="Q54" s="51"/>
      <c r="R54" s="51"/>
      <c r="S54" s="53"/>
      <c r="T54" s="69"/>
    </row>
    <row r="55" spans="2:18" ht="15.75" customHeight="1" hidden="1" thickBot="1">
      <c r="B55" s="70"/>
      <c r="C55" s="70"/>
      <c r="D55" s="70"/>
      <c r="E55" s="70"/>
      <c r="F55" s="70"/>
      <c r="G55" s="70"/>
      <c r="H55" s="70"/>
      <c r="I55" s="70"/>
      <c r="J55" s="70"/>
      <c r="K55" s="71"/>
      <c r="L55" s="70"/>
      <c r="M55" s="39"/>
      <c r="N55" s="70"/>
      <c r="O55" s="70"/>
      <c r="P55" s="70"/>
      <c r="Q55" s="70"/>
      <c r="R55" s="70"/>
    </row>
    <row r="56" spans="2:20" ht="15.75" hidden="1" thickBot="1">
      <c r="B56" s="64" t="s">
        <v>2</v>
      </c>
      <c r="C56" s="237" t="s">
        <v>207</v>
      </c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40"/>
      <c r="T56" s="165"/>
    </row>
    <row r="57" spans="2:18" ht="15" hidden="1">
      <c r="B57" s="64"/>
      <c r="C57" s="42"/>
      <c r="D57" s="4"/>
      <c r="E57" s="4"/>
      <c r="F57" s="4"/>
      <c r="G57" s="4"/>
      <c r="H57" s="4"/>
      <c r="I57" s="4"/>
      <c r="J57" s="4"/>
      <c r="K57" s="60"/>
      <c r="L57" s="4"/>
      <c r="N57" s="56"/>
      <c r="O57" s="21"/>
      <c r="P57" s="21"/>
      <c r="Q57" s="21"/>
      <c r="R57" s="21"/>
    </row>
    <row r="58" spans="1:20" ht="84" hidden="1">
      <c r="A58" s="50" t="s">
        <v>197</v>
      </c>
      <c r="B58" s="15" t="s">
        <v>198</v>
      </c>
      <c r="C58" s="155" t="s">
        <v>0</v>
      </c>
      <c r="D58" s="155" t="s">
        <v>1</v>
      </c>
      <c r="E58" s="156" t="s">
        <v>304</v>
      </c>
      <c r="F58" s="156" t="s">
        <v>305</v>
      </c>
      <c r="G58" s="156" t="s">
        <v>306</v>
      </c>
      <c r="H58" s="156" t="s">
        <v>307</v>
      </c>
      <c r="I58" s="156" t="s">
        <v>308</v>
      </c>
      <c r="J58" s="157" t="s">
        <v>309</v>
      </c>
      <c r="K58" s="158" t="s">
        <v>310</v>
      </c>
      <c r="L58" s="159" t="s">
        <v>199</v>
      </c>
      <c r="M58" s="160" t="s">
        <v>311</v>
      </c>
      <c r="N58" s="161" t="s">
        <v>312</v>
      </c>
      <c r="O58" s="161" t="s">
        <v>263</v>
      </c>
      <c r="P58" s="161" t="s">
        <v>313</v>
      </c>
      <c r="Q58" s="161" t="s">
        <v>314</v>
      </c>
      <c r="R58" s="161" t="s">
        <v>315</v>
      </c>
      <c r="S58" s="161"/>
      <c r="T58" s="162"/>
    </row>
    <row r="59" spans="2:18" ht="15" hidden="1">
      <c r="B59" s="8"/>
      <c r="C59" s="7"/>
      <c r="D59" s="7"/>
      <c r="E59" s="6"/>
      <c r="F59" s="8"/>
      <c r="G59" s="8"/>
      <c r="H59" s="8"/>
      <c r="I59" s="8"/>
      <c r="J59" s="8"/>
      <c r="K59" s="44"/>
      <c r="L59" s="45"/>
      <c r="M59" s="46"/>
      <c r="N59" s="72"/>
      <c r="O59" s="21"/>
      <c r="P59" s="21"/>
      <c r="Q59" s="21"/>
      <c r="R59" s="21"/>
    </row>
    <row r="60" spans="1:20" ht="15" hidden="1">
      <c r="A60" s="50">
        <v>12</v>
      </c>
      <c r="B60" s="15">
        <v>12</v>
      </c>
      <c r="C60" s="14" t="s">
        <v>208</v>
      </c>
      <c r="D60" s="14" t="s">
        <v>117</v>
      </c>
      <c r="E60" s="13">
        <v>75</v>
      </c>
      <c r="F60" s="15" t="s">
        <v>118</v>
      </c>
      <c r="G60" s="15">
        <v>30</v>
      </c>
      <c r="H60" s="15">
        <v>8</v>
      </c>
      <c r="I60" s="15">
        <v>1</v>
      </c>
      <c r="J60" s="15">
        <f>(G60-H60-I60)</f>
        <v>21</v>
      </c>
      <c r="K60" s="47">
        <v>21</v>
      </c>
      <c r="L60" s="48">
        <v>0</v>
      </c>
      <c r="M60" s="49">
        <v>0</v>
      </c>
      <c r="N60" s="50">
        <v>0</v>
      </c>
      <c r="O60" s="51">
        <v>0</v>
      </c>
      <c r="P60" s="51">
        <v>0</v>
      </c>
      <c r="Q60" s="51">
        <v>0</v>
      </c>
      <c r="R60" s="51">
        <v>0</v>
      </c>
      <c r="S60" s="53">
        <f>J60-K60-L60-M60-N60-O60-P60-Q60</f>
        <v>0</v>
      </c>
      <c r="T60" s="69"/>
    </row>
    <row r="61" spans="2:18" ht="15.75" hidden="1" thickBot="1">
      <c r="B61" s="8"/>
      <c r="C61" s="7"/>
      <c r="D61" s="7"/>
      <c r="E61" s="6"/>
      <c r="F61" s="8"/>
      <c r="G61" s="8"/>
      <c r="H61" s="8"/>
      <c r="I61" s="8"/>
      <c r="J61" s="8"/>
      <c r="K61" s="44"/>
      <c r="L61" s="45"/>
      <c r="M61" s="46"/>
      <c r="N61" s="72"/>
      <c r="O61" s="56"/>
      <c r="P61" s="56"/>
      <c r="Q61" s="56"/>
      <c r="R61" s="56"/>
    </row>
    <row r="62" spans="2:20" ht="15.75" hidden="1" thickBot="1">
      <c r="B62" s="64"/>
      <c r="C62" s="237" t="s">
        <v>209</v>
      </c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40"/>
      <c r="T62" s="165"/>
    </row>
    <row r="63" spans="2:18" ht="15" hidden="1">
      <c r="B63" s="64"/>
      <c r="C63" s="42"/>
      <c r="D63" s="4"/>
      <c r="E63" s="4"/>
      <c r="F63" s="4"/>
      <c r="G63" s="4"/>
      <c r="H63" s="4"/>
      <c r="I63" s="4"/>
      <c r="J63" s="4"/>
      <c r="K63" s="60"/>
      <c r="L63" s="4"/>
      <c r="N63" s="56"/>
      <c r="O63" s="21"/>
      <c r="P63" s="21"/>
      <c r="Q63" s="21"/>
      <c r="R63" s="21"/>
    </row>
    <row r="64" spans="1:20" ht="84" hidden="1">
      <c r="A64" s="50" t="s">
        <v>197</v>
      </c>
      <c r="B64" s="15" t="s">
        <v>198</v>
      </c>
      <c r="C64" s="155" t="s">
        <v>0</v>
      </c>
      <c r="D64" s="155" t="s">
        <v>1</v>
      </c>
      <c r="E64" s="156" t="s">
        <v>304</v>
      </c>
      <c r="F64" s="156" t="s">
        <v>305</v>
      </c>
      <c r="G64" s="156" t="s">
        <v>306</v>
      </c>
      <c r="H64" s="156" t="s">
        <v>307</v>
      </c>
      <c r="I64" s="156" t="s">
        <v>308</v>
      </c>
      <c r="J64" s="157" t="s">
        <v>309</v>
      </c>
      <c r="K64" s="158" t="s">
        <v>310</v>
      </c>
      <c r="L64" s="159" t="s">
        <v>199</v>
      </c>
      <c r="M64" s="160" t="s">
        <v>311</v>
      </c>
      <c r="N64" s="161" t="s">
        <v>312</v>
      </c>
      <c r="O64" s="161" t="s">
        <v>263</v>
      </c>
      <c r="P64" s="161" t="s">
        <v>313</v>
      </c>
      <c r="Q64" s="161" t="s">
        <v>314</v>
      </c>
      <c r="R64" s="161" t="s">
        <v>315</v>
      </c>
      <c r="S64" s="161"/>
      <c r="T64" s="162"/>
    </row>
    <row r="65" spans="2:18" ht="15" hidden="1">
      <c r="B65" s="8"/>
      <c r="C65" s="7"/>
      <c r="D65" s="7"/>
      <c r="E65" s="6"/>
      <c r="F65" s="8"/>
      <c r="G65" s="8"/>
      <c r="H65" s="8"/>
      <c r="I65" s="8"/>
      <c r="J65" s="8"/>
      <c r="K65" s="44"/>
      <c r="L65" s="45"/>
      <c r="M65" s="46"/>
      <c r="N65" s="72"/>
      <c r="O65" s="21"/>
      <c r="P65" s="21"/>
      <c r="Q65" s="21"/>
      <c r="R65" s="21"/>
    </row>
    <row r="66" spans="1:20" ht="15" hidden="1">
      <c r="A66" s="50">
        <v>13</v>
      </c>
      <c r="B66" s="15">
        <v>13</v>
      </c>
      <c r="C66" s="14" t="s">
        <v>187</v>
      </c>
      <c r="D66" s="14" t="s">
        <v>188</v>
      </c>
      <c r="E66" s="13">
        <v>162</v>
      </c>
      <c r="F66" s="15" t="s">
        <v>164</v>
      </c>
      <c r="G66" s="15">
        <v>30</v>
      </c>
      <c r="H66" s="15">
        <v>8</v>
      </c>
      <c r="I66" s="15">
        <v>1</v>
      </c>
      <c r="J66" s="15">
        <f>(G66-H66-I66)</f>
        <v>21</v>
      </c>
      <c r="K66" s="47">
        <v>12</v>
      </c>
      <c r="L66" s="48">
        <v>9</v>
      </c>
      <c r="M66" s="49">
        <v>0</v>
      </c>
      <c r="N66" s="50">
        <v>0</v>
      </c>
      <c r="O66" s="51">
        <v>0</v>
      </c>
      <c r="P66" s="51">
        <v>0</v>
      </c>
      <c r="Q66" s="51">
        <v>0</v>
      </c>
      <c r="R66" s="51">
        <v>0</v>
      </c>
      <c r="S66" s="53">
        <f>J66-K66-L66-M66-N66-O66-P66-Q66</f>
        <v>0</v>
      </c>
      <c r="T66" s="69"/>
    </row>
    <row r="67" spans="1:20" ht="15" hidden="1">
      <c r="A67" s="50">
        <v>14</v>
      </c>
      <c r="B67" s="15">
        <v>14</v>
      </c>
      <c r="C67" s="14" t="s">
        <v>168</v>
      </c>
      <c r="D67" s="14" t="s">
        <v>79</v>
      </c>
      <c r="E67" s="13">
        <v>103</v>
      </c>
      <c r="F67" s="15" t="s">
        <v>144</v>
      </c>
      <c r="G67" s="15">
        <v>30</v>
      </c>
      <c r="H67" s="15">
        <v>8</v>
      </c>
      <c r="I67" s="15">
        <v>1</v>
      </c>
      <c r="J67" s="15">
        <f>(G67-H67-I67)</f>
        <v>21</v>
      </c>
      <c r="K67" s="47">
        <v>15</v>
      </c>
      <c r="L67" s="48">
        <v>5</v>
      </c>
      <c r="M67" s="49">
        <v>0</v>
      </c>
      <c r="N67" s="50">
        <v>1</v>
      </c>
      <c r="O67" s="51">
        <v>0</v>
      </c>
      <c r="P67" s="51">
        <v>0</v>
      </c>
      <c r="Q67" s="51">
        <v>0</v>
      </c>
      <c r="R67" s="51">
        <v>0</v>
      </c>
      <c r="S67" s="53">
        <f>J67-K67-L67-M67-N67-O67-P67-Q67</f>
        <v>0</v>
      </c>
      <c r="T67" s="69"/>
    </row>
    <row r="68" spans="1:20" ht="15" hidden="1">
      <c r="A68" s="50">
        <v>15</v>
      </c>
      <c r="B68" s="15">
        <v>15</v>
      </c>
      <c r="C68" s="14" t="s">
        <v>28</v>
      </c>
      <c r="D68" s="14" t="s">
        <v>29</v>
      </c>
      <c r="E68" s="13">
        <v>169</v>
      </c>
      <c r="F68" s="15" t="s">
        <v>144</v>
      </c>
      <c r="G68" s="15">
        <v>30</v>
      </c>
      <c r="H68" s="15">
        <v>8</v>
      </c>
      <c r="I68" s="15">
        <v>1</v>
      </c>
      <c r="J68" s="15">
        <f>(G68-H68-I68)</f>
        <v>21</v>
      </c>
      <c r="K68" s="47">
        <v>15</v>
      </c>
      <c r="L68" s="48">
        <v>6</v>
      </c>
      <c r="M68" s="49">
        <v>0</v>
      </c>
      <c r="N68" s="50">
        <v>0</v>
      </c>
      <c r="O68" s="51">
        <v>0</v>
      </c>
      <c r="P68" s="51">
        <v>0</v>
      </c>
      <c r="Q68" s="51">
        <v>0</v>
      </c>
      <c r="R68" s="51">
        <v>0</v>
      </c>
      <c r="S68" s="53">
        <f>J68-K68-L68-M68-N68-O68-P68-Q68</f>
        <v>0</v>
      </c>
      <c r="T68" s="69"/>
    </row>
    <row r="69" spans="1:20" ht="15" hidden="1">
      <c r="A69" s="50">
        <v>16</v>
      </c>
      <c r="B69" s="85">
        <v>16</v>
      </c>
      <c r="C69" s="94" t="s">
        <v>71</v>
      </c>
      <c r="D69" s="94" t="s">
        <v>72</v>
      </c>
      <c r="E69" s="84">
        <v>107</v>
      </c>
      <c r="F69" s="85" t="s">
        <v>5</v>
      </c>
      <c r="G69" s="15">
        <v>30</v>
      </c>
      <c r="H69" s="15">
        <v>8</v>
      </c>
      <c r="I69" s="15">
        <v>1</v>
      </c>
      <c r="J69" s="15">
        <f>(G69-H69-I69)</f>
        <v>21</v>
      </c>
      <c r="K69" s="47">
        <v>15</v>
      </c>
      <c r="L69" s="48">
        <v>6</v>
      </c>
      <c r="M69" s="49">
        <v>0</v>
      </c>
      <c r="N69" s="50">
        <v>0</v>
      </c>
      <c r="O69" s="51">
        <v>0</v>
      </c>
      <c r="P69" s="51">
        <v>0</v>
      </c>
      <c r="Q69" s="51">
        <v>0</v>
      </c>
      <c r="R69" s="51">
        <v>0</v>
      </c>
      <c r="S69" s="53">
        <f>J69-K69-L69-M69-N69-O69-P69-Q69</f>
        <v>0</v>
      </c>
      <c r="T69" s="69"/>
    </row>
    <row r="70" spans="2:18" ht="15.75" hidden="1" thickBot="1">
      <c r="B70" s="8"/>
      <c r="C70" s="7"/>
      <c r="D70" s="7"/>
      <c r="E70" s="6"/>
      <c r="F70" s="8"/>
      <c r="G70" s="8"/>
      <c r="H70" s="8"/>
      <c r="I70" s="8"/>
      <c r="J70" s="8"/>
      <c r="K70" s="54"/>
      <c r="L70" s="45"/>
      <c r="M70" s="55"/>
      <c r="N70" s="56"/>
      <c r="O70" s="52"/>
      <c r="P70" s="52"/>
      <c r="Q70" s="52"/>
      <c r="R70" s="52"/>
    </row>
    <row r="71" spans="2:25" ht="15.75" customHeight="1" hidden="1" thickBot="1">
      <c r="B71" s="8"/>
      <c r="C71" s="237" t="s">
        <v>210</v>
      </c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40"/>
      <c r="T71" s="165"/>
      <c r="V71" s="179"/>
      <c r="W71" s="179"/>
      <c r="X71" s="179"/>
      <c r="Y71" s="179"/>
    </row>
    <row r="72" spans="2:25" ht="15" customHeight="1" hidden="1">
      <c r="B72" s="8"/>
      <c r="C72" s="7"/>
      <c r="D72" s="7"/>
      <c r="E72" s="6"/>
      <c r="F72" s="8"/>
      <c r="G72" s="8"/>
      <c r="H72" s="8"/>
      <c r="I72" s="8"/>
      <c r="J72" s="8"/>
      <c r="K72" s="44"/>
      <c r="L72" s="45"/>
      <c r="N72" s="56"/>
      <c r="O72" s="52"/>
      <c r="P72" s="52"/>
      <c r="Q72" s="52"/>
      <c r="R72" s="52"/>
      <c r="U72" s="145"/>
      <c r="V72" s="145"/>
      <c r="W72" s="145"/>
      <c r="X72" s="145"/>
      <c r="Y72" s="145"/>
    </row>
    <row r="73" spans="1:25" ht="84" hidden="1">
      <c r="A73" s="50" t="s">
        <v>197</v>
      </c>
      <c r="B73" s="15" t="s">
        <v>198</v>
      </c>
      <c r="C73" s="155" t="s">
        <v>0</v>
      </c>
      <c r="D73" s="155" t="s">
        <v>1</v>
      </c>
      <c r="E73" s="156" t="s">
        <v>304</v>
      </c>
      <c r="F73" s="156" t="s">
        <v>305</v>
      </c>
      <c r="G73" s="156" t="s">
        <v>306</v>
      </c>
      <c r="H73" s="156" t="s">
        <v>307</v>
      </c>
      <c r="I73" s="156" t="s">
        <v>308</v>
      </c>
      <c r="J73" s="157" t="s">
        <v>309</v>
      </c>
      <c r="K73" s="158" t="s">
        <v>310</v>
      </c>
      <c r="L73" s="159" t="s">
        <v>199</v>
      </c>
      <c r="M73" s="160" t="s">
        <v>311</v>
      </c>
      <c r="N73" s="161" t="s">
        <v>312</v>
      </c>
      <c r="O73" s="161" t="s">
        <v>263</v>
      </c>
      <c r="P73" s="161" t="s">
        <v>313</v>
      </c>
      <c r="Q73" s="161" t="s">
        <v>314</v>
      </c>
      <c r="R73" s="161" t="s">
        <v>315</v>
      </c>
      <c r="S73" s="161"/>
      <c r="T73" s="162"/>
      <c r="U73" s="145"/>
      <c r="V73" s="145"/>
      <c r="W73" s="145"/>
      <c r="X73" s="145"/>
      <c r="Y73" s="145"/>
    </row>
    <row r="74" spans="1:25" ht="15" hidden="1">
      <c r="A74" s="56"/>
      <c r="B74" s="8"/>
      <c r="C74" s="203"/>
      <c r="D74" s="203"/>
      <c r="E74" s="204"/>
      <c r="F74" s="204"/>
      <c r="G74" s="204"/>
      <c r="H74" s="204"/>
      <c r="I74" s="204"/>
      <c r="J74" s="205"/>
      <c r="K74" s="206"/>
      <c r="L74" s="207"/>
      <c r="M74" s="208"/>
      <c r="N74" s="162"/>
      <c r="O74" s="162"/>
      <c r="P74" s="162"/>
      <c r="Q74" s="162"/>
      <c r="R74" s="162"/>
      <c r="S74" s="162"/>
      <c r="T74" s="162"/>
      <c r="U74" s="145"/>
      <c r="V74" s="145"/>
      <c r="W74" s="145"/>
      <c r="X74" s="145"/>
      <c r="Y74" s="145"/>
    </row>
    <row r="75" spans="1:25" ht="15" hidden="1">
      <c r="A75" s="50">
        <v>17</v>
      </c>
      <c r="B75" s="15">
        <v>17</v>
      </c>
      <c r="C75" s="14" t="s">
        <v>22</v>
      </c>
      <c r="D75" s="14" t="s">
        <v>23</v>
      </c>
      <c r="E75" s="13">
        <v>84</v>
      </c>
      <c r="F75" s="15" t="s">
        <v>327</v>
      </c>
      <c r="G75" s="15">
        <v>30</v>
      </c>
      <c r="H75" s="15">
        <v>8</v>
      </c>
      <c r="I75" s="15">
        <v>1</v>
      </c>
      <c r="J75" s="15">
        <f>(G75-H75-I75)</f>
        <v>21</v>
      </c>
      <c r="K75" s="47">
        <v>21</v>
      </c>
      <c r="L75" s="48">
        <v>0</v>
      </c>
      <c r="M75" s="49">
        <v>0</v>
      </c>
      <c r="N75" s="50">
        <v>0</v>
      </c>
      <c r="O75" s="51">
        <v>0</v>
      </c>
      <c r="P75" s="51">
        <v>0</v>
      </c>
      <c r="Q75" s="51">
        <v>0</v>
      </c>
      <c r="R75" s="51">
        <v>0</v>
      </c>
      <c r="S75" s="53">
        <f>J75-K75-L75-M75-N75-O75-P75-Q75</f>
        <v>0</v>
      </c>
      <c r="T75" s="69"/>
      <c r="U75" s="145"/>
      <c r="V75" s="145"/>
      <c r="W75" s="145"/>
      <c r="X75" s="145"/>
      <c r="Y75" s="145"/>
    </row>
    <row r="76" spans="1:25" ht="15" hidden="1">
      <c r="A76" s="50">
        <v>18</v>
      </c>
      <c r="B76" s="15">
        <v>18</v>
      </c>
      <c r="C76" s="14" t="s">
        <v>47</v>
      </c>
      <c r="D76" s="14" t="s">
        <v>48</v>
      </c>
      <c r="E76" s="13">
        <v>42</v>
      </c>
      <c r="F76" s="15" t="s">
        <v>5</v>
      </c>
      <c r="G76" s="15">
        <v>30</v>
      </c>
      <c r="H76" s="15">
        <v>8</v>
      </c>
      <c r="I76" s="15">
        <v>1</v>
      </c>
      <c r="J76" s="15">
        <f>(G76-H76-I76)</f>
        <v>21</v>
      </c>
      <c r="K76" s="47">
        <v>18</v>
      </c>
      <c r="L76" s="48">
        <v>3</v>
      </c>
      <c r="M76" s="49">
        <v>0</v>
      </c>
      <c r="N76" s="50">
        <v>0</v>
      </c>
      <c r="O76" s="51">
        <v>0</v>
      </c>
      <c r="P76" s="51">
        <v>0</v>
      </c>
      <c r="Q76" s="51">
        <v>0</v>
      </c>
      <c r="R76" s="51">
        <v>0</v>
      </c>
      <c r="S76" s="53">
        <f>J76-K76-L76-M76-N76-O76-P76-Q76</f>
        <v>0</v>
      </c>
      <c r="T76" s="69"/>
      <c r="U76" s="145"/>
      <c r="V76" s="145"/>
      <c r="W76" s="145"/>
      <c r="X76" s="145"/>
      <c r="Y76" s="145"/>
    </row>
    <row r="77" spans="1:25" ht="15" hidden="1">
      <c r="A77" s="50">
        <v>19</v>
      </c>
      <c r="B77" s="15">
        <v>19</v>
      </c>
      <c r="C77" s="14" t="s">
        <v>163</v>
      </c>
      <c r="D77" s="14" t="s">
        <v>79</v>
      </c>
      <c r="E77" s="13">
        <v>131</v>
      </c>
      <c r="F77" s="15" t="s">
        <v>5</v>
      </c>
      <c r="G77" s="15">
        <v>30</v>
      </c>
      <c r="H77" s="15">
        <v>8</v>
      </c>
      <c r="I77" s="15">
        <v>1</v>
      </c>
      <c r="J77" s="15">
        <f>(G77-H77-I77)</f>
        <v>21</v>
      </c>
      <c r="K77" s="47">
        <v>16</v>
      </c>
      <c r="L77" s="48">
        <v>5</v>
      </c>
      <c r="M77" s="49">
        <v>0</v>
      </c>
      <c r="N77" s="50">
        <v>0</v>
      </c>
      <c r="O77" s="51">
        <v>0</v>
      </c>
      <c r="P77" s="51">
        <v>0</v>
      </c>
      <c r="Q77" s="51">
        <v>0</v>
      </c>
      <c r="R77" s="51">
        <v>0</v>
      </c>
      <c r="S77" s="53">
        <f>J77-K77-L77-M77-N77-O77-P77-Q77</f>
        <v>0</v>
      </c>
      <c r="T77" s="69"/>
      <c r="U77" s="145"/>
      <c r="V77" s="145"/>
      <c r="W77" s="145"/>
      <c r="X77" s="145"/>
      <c r="Y77" s="145"/>
    </row>
    <row r="78" spans="1:25" ht="15" customHeight="1" hidden="1">
      <c r="A78" s="50">
        <v>20</v>
      </c>
      <c r="B78" s="15">
        <v>20</v>
      </c>
      <c r="C78" s="14" t="s">
        <v>183</v>
      </c>
      <c r="D78" s="14" t="s">
        <v>184</v>
      </c>
      <c r="E78" s="13">
        <v>214</v>
      </c>
      <c r="F78" s="15" t="s">
        <v>89</v>
      </c>
      <c r="G78" s="15">
        <v>30</v>
      </c>
      <c r="H78" s="15">
        <v>8</v>
      </c>
      <c r="I78" s="15">
        <v>1</v>
      </c>
      <c r="J78" s="15">
        <f>(G78-H78-I78)</f>
        <v>21</v>
      </c>
      <c r="K78" s="47">
        <v>15</v>
      </c>
      <c r="L78" s="48">
        <v>6</v>
      </c>
      <c r="M78" s="49">
        <v>0</v>
      </c>
      <c r="N78" s="50">
        <v>0</v>
      </c>
      <c r="O78" s="51">
        <v>0</v>
      </c>
      <c r="P78" s="51">
        <v>0</v>
      </c>
      <c r="Q78" s="51">
        <v>0</v>
      </c>
      <c r="R78" s="51">
        <v>0</v>
      </c>
      <c r="S78" s="53">
        <f>J78-K78-L78-M78-N78-O78-P78-Q78</f>
        <v>0</v>
      </c>
      <c r="T78" s="69"/>
      <c r="U78" s="145"/>
      <c r="V78" s="145"/>
      <c r="W78" s="145"/>
      <c r="X78" s="145"/>
      <c r="Y78" s="145"/>
    </row>
    <row r="79" spans="2:18" ht="15.75" hidden="1" thickBot="1">
      <c r="B79" s="8"/>
      <c r="C79" s="7"/>
      <c r="D79" s="7"/>
      <c r="E79" s="6"/>
      <c r="F79" s="8"/>
      <c r="G79" s="8"/>
      <c r="H79" s="8"/>
      <c r="I79" s="8"/>
      <c r="J79" s="8"/>
      <c r="K79" s="54"/>
      <c r="L79" s="45"/>
      <c r="M79" s="55"/>
      <c r="N79" s="56"/>
      <c r="O79" s="52"/>
      <c r="P79" s="52"/>
      <c r="Q79" s="52"/>
      <c r="R79" s="52"/>
    </row>
    <row r="80" spans="1:25" s="177" customFormat="1" ht="49.5" hidden="1" thickBot="1">
      <c r="A80" s="166"/>
      <c r="B80" s="167">
        <v>9</v>
      </c>
      <c r="C80" s="243" t="s">
        <v>211</v>
      </c>
      <c r="D80" s="246"/>
      <c r="E80" s="168"/>
      <c r="F80" s="168"/>
      <c r="G80" s="168"/>
      <c r="H80" s="168"/>
      <c r="I80" s="168"/>
      <c r="J80" s="169">
        <f>SUM(J56:J78)</f>
        <v>189</v>
      </c>
      <c r="K80" s="170">
        <f>SUM(K56:K78)</f>
        <v>148</v>
      </c>
      <c r="L80" s="171">
        <f>SUM(L56:L78)</f>
        <v>40</v>
      </c>
      <c r="M80" s="171">
        <f>SUM(M56:M78)</f>
        <v>0</v>
      </c>
      <c r="N80" s="171">
        <f>SUM(N56:N78)</f>
        <v>1</v>
      </c>
      <c r="O80" s="174">
        <v>0</v>
      </c>
      <c r="P80" s="174">
        <v>0</v>
      </c>
      <c r="Q80" s="126">
        <v>0</v>
      </c>
      <c r="R80" s="126">
        <v>0</v>
      </c>
      <c r="S80" s="170">
        <f>SUM(S56:S78)</f>
        <v>0</v>
      </c>
      <c r="T80" s="170"/>
      <c r="U80" s="173">
        <f>J80</f>
        <v>189</v>
      </c>
      <c r="V80" s="174">
        <f>L80+M80+N80+O80+P80</f>
        <v>41</v>
      </c>
      <c r="W80" s="126">
        <f>U80-V80</f>
        <v>148</v>
      </c>
      <c r="X80" s="175">
        <f>(U80-V80)/ABS(U80)</f>
        <v>0.783068783068783</v>
      </c>
      <c r="Y80" s="176">
        <f>V80/U80%</f>
        <v>21.693121693121693</v>
      </c>
    </row>
    <row r="81" spans="2:18" ht="15.75" hidden="1" thickBot="1">
      <c r="B81" s="8"/>
      <c r="C81" s="7"/>
      <c r="D81" s="7"/>
      <c r="E81" s="6"/>
      <c r="F81" s="8"/>
      <c r="G81" s="8"/>
      <c r="H81" s="8"/>
      <c r="I81" s="8"/>
      <c r="J81" s="8"/>
      <c r="K81" s="54"/>
      <c r="L81" s="45"/>
      <c r="M81" s="55"/>
      <c r="N81" s="56"/>
      <c r="O81" s="52"/>
      <c r="P81" s="52"/>
      <c r="Q81" s="52"/>
      <c r="R81" s="52"/>
    </row>
    <row r="82" spans="1:25" s="177" customFormat="1" ht="49.5" thickBot="1">
      <c r="A82" s="170">
        <v>20</v>
      </c>
      <c r="B82" s="167">
        <v>20</v>
      </c>
      <c r="C82" s="243" t="s">
        <v>264</v>
      </c>
      <c r="D82" s="246"/>
      <c r="E82" s="168"/>
      <c r="F82" s="168"/>
      <c r="G82" s="168"/>
      <c r="H82" s="168"/>
      <c r="I82" s="168"/>
      <c r="J82" s="169">
        <f aca="true" t="shared" si="1" ref="J82:R82">SUM(J45+J80)</f>
        <v>404</v>
      </c>
      <c r="K82" s="170">
        <f t="shared" si="1"/>
        <v>332</v>
      </c>
      <c r="L82" s="171">
        <f t="shared" si="1"/>
        <v>68</v>
      </c>
      <c r="M82" s="171">
        <f t="shared" si="1"/>
        <v>0</v>
      </c>
      <c r="N82" s="171">
        <f t="shared" si="1"/>
        <v>3</v>
      </c>
      <c r="O82" s="171">
        <f t="shared" si="1"/>
        <v>0</v>
      </c>
      <c r="P82" s="171">
        <f t="shared" si="1"/>
        <v>0</v>
      </c>
      <c r="Q82" s="170">
        <f t="shared" si="1"/>
        <v>1</v>
      </c>
      <c r="R82" s="170">
        <f t="shared" si="1"/>
        <v>0</v>
      </c>
      <c r="S82" s="170">
        <f>SUM(S45+S80)</f>
        <v>0</v>
      </c>
      <c r="T82" s="170"/>
      <c r="U82" s="180">
        <f>J82</f>
        <v>404</v>
      </c>
      <c r="V82" s="181">
        <f>L82+M82+N82+O82+P82</f>
        <v>71</v>
      </c>
      <c r="W82" s="182">
        <f>U82-V82</f>
        <v>333</v>
      </c>
      <c r="X82" s="183">
        <f>(U82-V82)/ABS(U82)</f>
        <v>0.8242574257425742</v>
      </c>
      <c r="Y82" s="184">
        <f>V82/U82%</f>
        <v>17.574257425742573</v>
      </c>
    </row>
    <row r="83" spans="2:18" ht="15">
      <c r="B83" s="8"/>
      <c r="C83" s="7"/>
      <c r="D83" s="7"/>
      <c r="E83" s="6"/>
      <c r="F83" s="8"/>
      <c r="G83" s="8"/>
      <c r="H83" s="8"/>
      <c r="I83" s="8"/>
      <c r="J83" s="8"/>
      <c r="K83" s="54"/>
      <c r="L83" s="45"/>
      <c r="M83" s="55"/>
      <c r="N83" s="56"/>
      <c r="O83" s="52"/>
      <c r="P83" s="52"/>
      <c r="Q83" s="52"/>
      <c r="R83" s="52"/>
    </row>
    <row r="84" spans="2:18" ht="15.75" thickBot="1">
      <c r="B84" s="8"/>
      <c r="C84" s="7"/>
      <c r="D84" s="7"/>
      <c r="E84" s="6"/>
      <c r="F84" s="8"/>
      <c r="G84" s="8"/>
      <c r="H84" s="8"/>
      <c r="I84" s="8"/>
      <c r="J84" s="8"/>
      <c r="K84" s="54"/>
      <c r="L84" s="45"/>
      <c r="M84" s="55"/>
      <c r="N84" s="56"/>
      <c r="O84" s="63"/>
      <c r="P84" s="63"/>
      <c r="Q84" s="63"/>
      <c r="R84" s="63"/>
    </row>
    <row r="85" spans="2:25" ht="32.25" thickBot="1">
      <c r="B85" s="140"/>
      <c r="C85" s="224" t="s">
        <v>265</v>
      </c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6"/>
    </row>
    <row r="86" spans="2:18" ht="18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5"/>
      <c r="N86" s="74"/>
      <c r="O86" s="74"/>
      <c r="P86" s="74"/>
      <c r="Q86" s="74"/>
      <c r="R86" s="74"/>
    </row>
    <row r="87" spans="1:25" s="219" customFormat="1" ht="142.5">
      <c r="A87" s="213" t="s">
        <v>261</v>
      </c>
      <c r="B87" s="214" t="s">
        <v>262</v>
      </c>
      <c r="C87" s="214" t="s">
        <v>0</v>
      </c>
      <c r="D87" s="214" t="s">
        <v>1</v>
      </c>
      <c r="E87" s="214" t="s">
        <v>287</v>
      </c>
      <c r="F87" s="214" t="s">
        <v>288</v>
      </c>
      <c r="G87" s="214" t="s">
        <v>289</v>
      </c>
      <c r="H87" s="214" t="s">
        <v>290</v>
      </c>
      <c r="I87" s="214" t="s">
        <v>291</v>
      </c>
      <c r="J87" s="214" t="s">
        <v>292</v>
      </c>
      <c r="K87" s="212" t="s">
        <v>293</v>
      </c>
      <c r="L87" s="215" t="s">
        <v>294</v>
      </c>
      <c r="M87" s="216" t="s">
        <v>295</v>
      </c>
      <c r="N87" s="217" t="s">
        <v>296</v>
      </c>
      <c r="O87" s="217" t="s">
        <v>263</v>
      </c>
      <c r="P87" s="217" t="s">
        <v>297</v>
      </c>
      <c r="Q87" s="217" t="s">
        <v>298</v>
      </c>
      <c r="R87" s="217" t="s">
        <v>299</v>
      </c>
      <c r="S87" s="217"/>
      <c r="T87" s="217"/>
      <c r="U87" s="218" t="s">
        <v>292</v>
      </c>
      <c r="V87" s="213" t="s">
        <v>300</v>
      </c>
      <c r="W87" s="213" t="s">
        <v>301</v>
      </c>
      <c r="X87" s="213" t="s">
        <v>302</v>
      </c>
      <c r="Y87" s="213" t="s">
        <v>303</v>
      </c>
    </row>
    <row r="88" spans="1:20" ht="15.75" customHeight="1" thickBot="1">
      <c r="A88" s="56"/>
      <c r="B88" s="8"/>
      <c r="C88" s="7"/>
      <c r="D88" s="7"/>
      <c r="E88" s="6"/>
      <c r="F88" s="8"/>
      <c r="G88" s="8"/>
      <c r="H88" s="8"/>
      <c r="I88" s="8"/>
      <c r="J88" s="8"/>
      <c r="K88" s="54"/>
      <c r="L88" s="45"/>
      <c r="M88" s="55"/>
      <c r="N88" s="56"/>
      <c r="O88" s="52"/>
      <c r="P88" s="52"/>
      <c r="Q88" s="52"/>
      <c r="R88" s="52"/>
      <c r="S88" s="69"/>
      <c r="T88" s="69"/>
    </row>
    <row r="89" spans="1:20" ht="16.5" hidden="1" thickBot="1">
      <c r="A89" s="56"/>
      <c r="B89" s="8"/>
      <c r="C89" s="243" t="s">
        <v>278</v>
      </c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5"/>
      <c r="T89" s="178"/>
    </row>
    <row r="90" spans="1:20" ht="15.75" hidden="1">
      <c r="A90" s="56"/>
      <c r="B90" s="8"/>
      <c r="C90" s="185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</row>
    <row r="91" spans="1:20" ht="84" hidden="1">
      <c r="A91" s="50" t="s">
        <v>197</v>
      </c>
      <c r="B91" s="15" t="s">
        <v>198</v>
      </c>
      <c r="C91" s="155" t="s">
        <v>0</v>
      </c>
      <c r="D91" s="155" t="s">
        <v>1</v>
      </c>
      <c r="E91" s="156" t="s">
        <v>304</v>
      </c>
      <c r="F91" s="156" t="s">
        <v>305</v>
      </c>
      <c r="G91" s="156" t="s">
        <v>306</v>
      </c>
      <c r="H91" s="156" t="s">
        <v>307</v>
      </c>
      <c r="I91" s="156" t="s">
        <v>308</v>
      </c>
      <c r="J91" s="157" t="s">
        <v>309</v>
      </c>
      <c r="K91" s="158" t="s">
        <v>310</v>
      </c>
      <c r="L91" s="159" t="s">
        <v>199</v>
      </c>
      <c r="M91" s="160" t="s">
        <v>311</v>
      </c>
      <c r="N91" s="161" t="s">
        <v>312</v>
      </c>
      <c r="O91" s="161" t="s">
        <v>263</v>
      </c>
      <c r="P91" s="161" t="s">
        <v>313</v>
      </c>
      <c r="Q91" s="161" t="s">
        <v>314</v>
      </c>
      <c r="R91" s="161" t="s">
        <v>315</v>
      </c>
      <c r="S91" s="161"/>
      <c r="T91" s="162"/>
    </row>
    <row r="92" spans="1:20" ht="15" hidden="1">
      <c r="A92" s="56"/>
      <c r="B92" s="8"/>
      <c r="C92" s="7"/>
      <c r="D92" s="7"/>
      <c r="E92" s="6"/>
      <c r="F92" s="8"/>
      <c r="G92" s="8"/>
      <c r="H92" s="8"/>
      <c r="I92" s="8"/>
      <c r="J92" s="8"/>
      <c r="K92" s="54"/>
      <c r="L92" s="45"/>
      <c r="M92" s="55"/>
      <c r="N92" s="56"/>
      <c r="O92" s="52"/>
      <c r="P92" s="52"/>
      <c r="Q92" s="52"/>
      <c r="R92" s="52"/>
      <c r="S92" s="69"/>
      <c r="T92" s="69"/>
    </row>
    <row r="93" spans="1:20" ht="15" hidden="1">
      <c r="A93" s="50">
        <v>21</v>
      </c>
      <c r="B93" s="15">
        <v>1</v>
      </c>
      <c r="C93" s="14" t="s">
        <v>212</v>
      </c>
      <c r="D93" s="14" t="s">
        <v>213</v>
      </c>
      <c r="E93" s="13">
        <v>401</v>
      </c>
      <c r="F93" s="15" t="s">
        <v>201</v>
      </c>
      <c r="G93" s="15">
        <v>30</v>
      </c>
      <c r="H93" s="15">
        <v>8</v>
      </c>
      <c r="I93" s="15">
        <v>1</v>
      </c>
      <c r="J93" s="15">
        <f>(G93-H93-I93)</f>
        <v>21</v>
      </c>
      <c r="K93" s="47">
        <v>18</v>
      </c>
      <c r="L93" s="48">
        <v>1</v>
      </c>
      <c r="M93" s="49">
        <v>1</v>
      </c>
      <c r="N93" s="50">
        <v>0</v>
      </c>
      <c r="O93" s="51">
        <v>0</v>
      </c>
      <c r="P93" s="51">
        <v>0</v>
      </c>
      <c r="Q93" s="51">
        <v>0</v>
      </c>
      <c r="R93" s="51">
        <v>0</v>
      </c>
      <c r="S93" s="53">
        <f>J93-K93-L93-M93-N93-O93-P93-Q93</f>
        <v>1</v>
      </c>
      <c r="T93" s="69"/>
    </row>
    <row r="94" spans="6:20" ht="15.75" hidden="1" thickBot="1">
      <c r="F94" s="77"/>
      <c r="G94" s="77"/>
      <c r="H94" s="77"/>
      <c r="I94" s="77"/>
      <c r="J94" s="77"/>
      <c r="N94" s="56"/>
      <c r="O94" s="52"/>
      <c r="P94" s="52"/>
      <c r="Q94" s="52"/>
      <c r="R94" s="52"/>
      <c r="S94" s="24"/>
      <c r="T94" s="24"/>
    </row>
    <row r="95" spans="3:20" ht="15.75" hidden="1" thickBot="1">
      <c r="C95" s="237" t="s">
        <v>214</v>
      </c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40"/>
      <c r="T95" s="165"/>
    </row>
    <row r="96" spans="14:20" ht="15" hidden="1">
      <c r="N96" s="21"/>
      <c r="O96" s="21"/>
      <c r="P96" s="21"/>
      <c r="Q96" s="21"/>
      <c r="R96" s="21"/>
      <c r="S96" s="24"/>
      <c r="T96" s="24"/>
    </row>
    <row r="97" spans="1:20" ht="84" hidden="1">
      <c r="A97" s="50" t="s">
        <v>197</v>
      </c>
      <c r="B97" s="15" t="s">
        <v>198</v>
      </c>
      <c r="C97" s="155" t="s">
        <v>0</v>
      </c>
      <c r="D97" s="155" t="s">
        <v>1</v>
      </c>
      <c r="E97" s="156" t="s">
        <v>304</v>
      </c>
      <c r="F97" s="156" t="s">
        <v>305</v>
      </c>
      <c r="G97" s="156" t="s">
        <v>306</v>
      </c>
      <c r="H97" s="156" t="s">
        <v>307</v>
      </c>
      <c r="I97" s="156" t="s">
        <v>308</v>
      </c>
      <c r="J97" s="157" t="s">
        <v>309</v>
      </c>
      <c r="K97" s="158" t="s">
        <v>310</v>
      </c>
      <c r="L97" s="159" t="s">
        <v>199</v>
      </c>
      <c r="M97" s="160" t="s">
        <v>311</v>
      </c>
      <c r="N97" s="161" t="s">
        <v>312</v>
      </c>
      <c r="O97" s="161" t="s">
        <v>263</v>
      </c>
      <c r="P97" s="161" t="s">
        <v>313</v>
      </c>
      <c r="Q97" s="161" t="s">
        <v>314</v>
      </c>
      <c r="R97" s="161" t="s">
        <v>315</v>
      </c>
      <c r="S97" s="161"/>
      <c r="T97" s="162"/>
    </row>
    <row r="98" spans="2:20" ht="15" hidden="1">
      <c r="B98" s="8"/>
      <c r="C98" s="7"/>
      <c r="D98" s="7"/>
      <c r="E98" s="6"/>
      <c r="F98" s="8"/>
      <c r="G98" s="8"/>
      <c r="H98" s="8"/>
      <c r="I98" s="8"/>
      <c r="J98" s="8"/>
      <c r="K98" s="44"/>
      <c r="L98" s="45"/>
      <c r="M98" s="46"/>
      <c r="N98" s="21"/>
      <c r="O98" s="21"/>
      <c r="P98" s="21"/>
      <c r="Q98" s="21"/>
      <c r="R98" s="21"/>
      <c r="S98" s="24"/>
      <c r="T98" s="24"/>
    </row>
    <row r="99" spans="1:20" ht="15" hidden="1">
      <c r="A99" s="50">
        <v>22</v>
      </c>
      <c r="B99" s="15">
        <v>2</v>
      </c>
      <c r="C99" s="14" t="s">
        <v>56</v>
      </c>
      <c r="D99" s="14" t="s">
        <v>57</v>
      </c>
      <c r="E99" s="13">
        <v>148</v>
      </c>
      <c r="F99" s="15" t="s">
        <v>5</v>
      </c>
      <c r="G99" s="15">
        <v>30</v>
      </c>
      <c r="H99" s="15">
        <v>8</v>
      </c>
      <c r="I99" s="15">
        <v>1</v>
      </c>
      <c r="J99" s="15">
        <f>(G99-H99-I99)</f>
        <v>21</v>
      </c>
      <c r="K99" s="47">
        <v>16</v>
      </c>
      <c r="L99" s="48">
        <v>4</v>
      </c>
      <c r="M99" s="49">
        <v>1</v>
      </c>
      <c r="N99" s="50">
        <v>0</v>
      </c>
      <c r="O99" s="51">
        <v>0</v>
      </c>
      <c r="P99" s="51">
        <v>0</v>
      </c>
      <c r="Q99" s="51">
        <v>0</v>
      </c>
      <c r="R99" s="51">
        <v>0</v>
      </c>
      <c r="S99" s="53">
        <f>J99-K99-L99-M99-N99-O99-P99-Q99</f>
        <v>0</v>
      </c>
      <c r="T99" s="69"/>
    </row>
    <row r="100" spans="1:20" ht="15" hidden="1">
      <c r="A100" s="50">
        <v>23</v>
      </c>
      <c r="B100" s="15">
        <v>3</v>
      </c>
      <c r="C100" s="14" t="s">
        <v>98</v>
      </c>
      <c r="D100" s="14" t="s">
        <v>99</v>
      </c>
      <c r="E100" s="13">
        <v>137</v>
      </c>
      <c r="F100" s="15" t="s">
        <v>5</v>
      </c>
      <c r="G100" s="15">
        <v>30</v>
      </c>
      <c r="H100" s="15">
        <v>8</v>
      </c>
      <c r="I100" s="15">
        <v>1</v>
      </c>
      <c r="J100" s="15">
        <f>(G100-H100-I100)</f>
        <v>21</v>
      </c>
      <c r="K100" s="47">
        <v>20</v>
      </c>
      <c r="L100" s="48">
        <v>1</v>
      </c>
      <c r="M100" s="49">
        <v>0</v>
      </c>
      <c r="N100" s="50">
        <v>0</v>
      </c>
      <c r="O100" s="51">
        <v>0</v>
      </c>
      <c r="P100" s="51">
        <v>0</v>
      </c>
      <c r="Q100" s="51">
        <v>0</v>
      </c>
      <c r="R100" s="51">
        <v>0</v>
      </c>
      <c r="S100" s="53">
        <f>J100-K100-L100-M100-N100-O100-P100-Q100</f>
        <v>0</v>
      </c>
      <c r="T100" s="69"/>
    </row>
    <row r="101" spans="1:20" ht="15" hidden="1">
      <c r="A101" s="50">
        <v>24</v>
      </c>
      <c r="B101" s="15">
        <v>4</v>
      </c>
      <c r="C101" s="14" t="s">
        <v>112</v>
      </c>
      <c r="D101" s="14" t="s">
        <v>113</v>
      </c>
      <c r="E101" s="13">
        <v>140</v>
      </c>
      <c r="F101" s="15" t="s">
        <v>10</v>
      </c>
      <c r="G101" s="15">
        <v>30</v>
      </c>
      <c r="H101" s="15">
        <v>8</v>
      </c>
      <c r="I101" s="15">
        <v>1</v>
      </c>
      <c r="J101" s="15">
        <f>(G101-H101-I101)</f>
        <v>21</v>
      </c>
      <c r="K101" s="47">
        <v>18</v>
      </c>
      <c r="L101" s="48">
        <v>3</v>
      </c>
      <c r="M101" s="49">
        <v>0</v>
      </c>
      <c r="N101" s="50">
        <v>0</v>
      </c>
      <c r="O101" s="51">
        <v>0</v>
      </c>
      <c r="P101" s="51">
        <v>0</v>
      </c>
      <c r="Q101" s="51">
        <v>0</v>
      </c>
      <c r="R101" s="51">
        <v>0</v>
      </c>
      <c r="S101" s="53">
        <f>J101-K101-L101-M101-N101-O101-P101-Q101</f>
        <v>0</v>
      </c>
      <c r="T101" s="69"/>
    </row>
    <row r="102" spans="2:20" ht="15.75" hidden="1" thickBot="1">
      <c r="B102" s="8"/>
      <c r="C102" s="7"/>
      <c r="D102" s="7"/>
      <c r="E102" s="6"/>
      <c r="F102" s="8"/>
      <c r="G102" s="8"/>
      <c r="H102" s="8"/>
      <c r="I102" s="8"/>
      <c r="J102" s="8"/>
      <c r="K102" s="54"/>
      <c r="L102" s="45"/>
      <c r="M102" s="55"/>
      <c r="N102" s="56"/>
      <c r="O102" s="52"/>
      <c r="P102" s="52"/>
      <c r="Q102" s="52"/>
      <c r="R102" s="52"/>
      <c r="S102" s="24"/>
      <c r="T102" s="24"/>
    </row>
    <row r="103" spans="3:20" ht="15.75" hidden="1" thickBot="1">
      <c r="C103" s="237" t="s">
        <v>215</v>
      </c>
      <c r="D103" s="238"/>
      <c r="E103" s="238"/>
      <c r="F103" s="238"/>
      <c r="G103" s="238"/>
      <c r="H103" s="238"/>
      <c r="I103" s="238"/>
      <c r="J103" s="238"/>
      <c r="K103" s="238"/>
      <c r="L103" s="238"/>
      <c r="M103" s="239"/>
      <c r="N103" s="239"/>
      <c r="O103" s="239"/>
      <c r="P103" s="239"/>
      <c r="Q103" s="239"/>
      <c r="R103" s="239"/>
      <c r="S103" s="240"/>
      <c r="T103" s="165"/>
    </row>
    <row r="104" spans="3:20" ht="15" hidden="1">
      <c r="C104" s="42"/>
      <c r="D104" s="4"/>
      <c r="E104" s="4"/>
      <c r="F104" s="4"/>
      <c r="G104" s="4"/>
      <c r="H104" s="4"/>
      <c r="I104" s="4"/>
      <c r="J104" s="4"/>
      <c r="K104" s="60"/>
      <c r="L104" s="4"/>
      <c r="N104" s="21"/>
      <c r="O104" s="21"/>
      <c r="P104" s="21"/>
      <c r="Q104" s="21"/>
      <c r="R104" s="21"/>
      <c r="S104" s="24"/>
      <c r="T104" s="24"/>
    </row>
    <row r="105" spans="1:20" ht="84" hidden="1">
      <c r="A105" s="50" t="s">
        <v>197</v>
      </c>
      <c r="B105" s="15" t="s">
        <v>198</v>
      </c>
      <c r="C105" s="155" t="s">
        <v>0</v>
      </c>
      <c r="D105" s="155" t="s">
        <v>1</v>
      </c>
      <c r="E105" s="156" t="s">
        <v>304</v>
      </c>
      <c r="F105" s="156" t="s">
        <v>305</v>
      </c>
      <c r="G105" s="156" t="s">
        <v>306</v>
      </c>
      <c r="H105" s="156" t="s">
        <v>307</v>
      </c>
      <c r="I105" s="156" t="s">
        <v>308</v>
      </c>
      <c r="J105" s="157" t="s">
        <v>309</v>
      </c>
      <c r="K105" s="158" t="s">
        <v>310</v>
      </c>
      <c r="L105" s="159" t="s">
        <v>199</v>
      </c>
      <c r="M105" s="160" t="s">
        <v>311</v>
      </c>
      <c r="N105" s="161" t="s">
        <v>312</v>
      </c>
      <c r="O105" s="161" t="s">
        <v>263</v>
      </c>
      <c r="P105" s="161" t="s">
        <v>313</v>
      </c>
      <c r="Q105" s="161" t="s">
        <v>314</v>
      </c>
      <c r="R105" s="161" t="s">
        <v>315</v>
      </c>
      <c r="S105" s="161"/>
      <c r="T105" s="162"/>
    </row>
    <row r="106" spans="2:20" ht="15" hidden="1">
      <c r="B106" s="8"/>
      <c r="C106" s="7"/>
      <c r="D106" s="7"/>
      <c r="E106" s="6"/>
      <c r="F106" s="8"/>
      <c r="G106" s="8"/>
      <c r="H106" s="8"/>
      <c r="I106" s="8"/>
      <c r="J106" s="8"/>
      <c r="K106" s="54"/>
      <c r="L106" s="45"/>
      <c r="M106" s="55"/>
      <c r="N106" s="56"/>
      <c r="O106" s="52"/>
      <c r="P106" s="52"/>
      <c r="Q106" s="52"/>
      <c r="R106" s="52"/>
      <c r="S106" s="24"/>
      <c r="T106" s="24"/>
    </row>
    <row r="107" spans="1:20" ht="15" hidden="1">
      <c r="A107" s="50">
        <v>25</v>
      </c>
      <c r="B107" s="15">
        <v>5</v>
      </c>
      <c r="C107" s="14" t="s">
        <v>126</v>
      </c>
      <c r="D107" s="14" t="s">
        <v>127</v>
      </c>
      <c r="E107" s="13">
        <v>78</v>
      </c>
      <c r="F107" s="15" t="s">
        <v>5</v>
      </c>
      <c r="G107" s="15">
        <v>30</v>
      </c>
      <c r="H107" s="15">
        <v>8</v>
      </c>
      <c r="I107" s="15">
        <v>1</v>
      </c>
      <c r="J107" s="15">
        <f>(G107-H107-I107)</f>
        <v>21</v>
      </c>
      <c r="K107" s="47">
        <v>19</v>
      </c>
      <c r="L107" s="48">
        <v>2</v>
      </c>
      <c r="M107" s="49">
        <v>0</v>
      </c>
      <c r="N107" s="50">
        <v>0</v>
      </c>
      <c r="O107" s="51">
        <v>0</v>
      </c>
      <c r="P107" s="51">
        <v>0</v>
      </c>
      <c r="Q107" s="51">
        <v>0</v>
      </c>
      <c r="R107" s="51">
        <v>0</v>
      </c>
      <c r="S107" s="53">
        <f>J107-K107-L107-M107-N107-O107-P107-Q107</f>
        <v>0</v>
      </c>
      <c r="T107" s="69"/>
    </row>
    <row r="108" spans="2:20" ht="15.75" hidden="1" thickBot="1">
      <c r="B108" s="8"/>
      <c r="C108" s="7"/>
      <c r="D108" s="7"/>
      <c r="E108" s="6"/>
      <c r="F108" s="8"/>
      <c r="G108" s="8"/>
      <c r="H108" s="8"/>
      <c r="I108" s="8"/>
      <c r="J108" s="8"/>
      <c r="K108" s="54"/>
      <c r="L108" s="45"/>
      <c r="M108" s="55"/>
      <c r="N108" s="56"/>
      <c r="O108" s="52"/>
      <c r="P108" s="52"/>
      <c r="Q108" s="52"/>
      <c r="R108" s="52"/>
      <c r="S108" s="24"/>
      <c r="T108" s="24"/>
    </row>
    <row r="109" spans="3:20" ht="15.75" hidden="1" thickBot="1">
      <c r="C109" s="237" t="s">
        <v>216</v>
      </c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40"/>
      <c r="T109" s="165"/>
    </row>
    <row r="110" spans="3:20" ht="15" hidden="1">
      <c r="C110" s="42"/>
      <c r="D110" s="4"/>
      <c r="E110" s="4"/>
      <c r="F110" s="4"/>
      <c r="G110" s="4"/>
      <c r="H110" s="4"/>
      <c r="I110" s="4"/>
      <c r="J110" s="4"/>
      <c r="K110" s="60"/>
      <c r="L110" s="4"/>
      <c r="N110" s="21"/>
      <c r="O110" s="21"/>
      <c r="P110" s="21"/>
      <c r="Q110" s="21"/>
      <c r="R110" s="21"/>
      <c r="S110" s="24"/>
      <c r="T110" s="24"/>
    </row>
    <row r="111" spans="1:20" ht="84" hidden="1">
      <c r="A111" s="50" t="s">
        <v>197</v>
      </c>
      <c r="B111" s="15" t="s">
        <v>198</v>
      </c>
      <c r="C111" s="155" t="s">
        <v>0</v>
      </c>
      <c r="D111" s="155" t="s">
        <v>1</v>
      </c>
      <c r="E111" s="156" t="s">
        <v>304</v>
      </c>
      <c r="F111" s="156" t="s">
        <v>305</v>
      </c>
      <c r="G111" s="156" t="s">
        <v>306</v>
      </c>
      <c r="H111" s="156" t="s">
        <v>307</v>
      </c>
      <c r="I111" s="156" t="s">
        <v>308</v>
      </c>
      <c r="J111" s="157" t="s">
        <v>309</v>
      </c>
      <c r="K111" s="158" t="s">
        <v>310</v>
      </c>
      <c r="L111" s="159" t="s">
        <v>199</v>
      </c>
      <c r="M111" s="160" t="s">
        <v>311</v>
      </c>
      <c r="N111" s="161" t="s">
        <v>312</v>
      </c>
      <c r="O111" s="161" t="s">
        <v>263</v>
      </c>
      <c r="P111" s="161" t="s">
        <v>313</v>
      </c>
      <c r="Q111" s="161" t="s">
        <v>314</v>
      </c>
      <c r="R111" s="161" t="s">
        <v>315</v>
      </c>
      <c r="S111" s="161"/>
      <c r="T111" s="162"/>
    </row>
    <row r="112" spans="2:20" ht="15" hidden="1">
      <c r="B112" s="8"/>
      <c r="C112" s="7"/>
      <c r="D112" s="7"/>
      <c r="E112" s="6"/>
      <c r="F112" s="8"/>
      <c r="G112" s="8"/>
      <c r="H112" s="8"/>
      <c r="I112" s="8"/>
      <c r="J112" s="8"/>
      <c r="K112" s="54"/>
      <c r="L112" s="45"/>
      <c r="M112" s="55"/>
      <c r="N112" s="56"/>
      <c r="O112" s="52"/>
      <c r="P112" s="52"/>
      <c r="Q112" s="52"/>
      <c r="R112" s="52"/>
      <c r="S112" s="24"/>
      <c r="T112" s="24"/>
    </row>
    <row r="113" spans="1:20" ht="15" hidden="1">
      <c r="A113" s="50">
        <v>26</v>
      </c>
      <c r="B113" s="15">
        <v>6</v>
      </c>
      <c r="C113" s="14" t="s">
        <v>63</v>
      </c>
      <c r="D113" s="14" t="s">
        <v>64</v>
      </c>
      <c r="E113" s="13">
        <v>134</v>
      </c>
      <c r="F113" s="15" t="s">
        <v>316</v>
      </c>
      <c r="G113" s="15">
        <v>30</v>
      </c>
      <c r="H113" s="15">
        <v>8</v>
      </c>
      <c r="I113" s="15">
        <v>1</v>
      </c>
      <c r="J113" s="15">
        <f>(G113-H113-I113)</f>
        <v>21</v>
      </c>
      <c r="K113" s="47">
        <v>14</v>
      </c>
      <c r="L113" s="48">
        <v>7</v>
      </c>
      <c r="M113" s="49">
        <v>0</v>
      </c>
      <c r="N113" s="50">
        <v>0</v>
      </c>
      <c r="O113" s="51">
        <v>0</v>
      </c>
      <c r="P113" s="51">
        <v>0</v>
      </c>
      <c r="Q113" s="51">
        <v>0</v>
      </c>
      <c r="R113" s="51">
        <v>0</v>
      </c>
      <c r="S113" s="53">
        <f>J113-K113-L113-M113-N113-O113-P113-Q113</f>
        <v>0</v>
      </c>
      <c r="T113" s="69"/>
    </row>
    <row r="114" spans="1:20" ht="15" hidden="1">
      <c r="A114" s="50">
        <v>27</v>
      </c>
      <c r="B114" s="15">
        <v>7</v>
      </c>
      <c r="C114" s="14" t="s">
        <v>3</v>
      </c>
      <c r="D114" s="14" t="s">
        <v>4</v>
      </c>
      <c r="E114" s="13">
        <v>108</v>
      </c>
      <c r="F114" s="15" t="s">
        <v>5</v>
      </c>
      <c r="G114" s="15">
        <v>30</v>
      </c>
      <c r="H114" s="15">
        <v>8</v>
      </c>
      <c r="I114" s="15">
        <v>1</v>
      </c>
      <c r="J114" s="15">
        <f>(G114-H114-I114)</f>
        <v>21</v>
      </c>
      <c r="K114" s="47">
        <v>17</v>
      </c>
      <c r="L114" s="48">
        <v>1</v>
      </c>
      <c r="M114" s="49">
        <v>0</v>
      </c>
      <c r="N114" s="50">
        <v>1</v>
      </c>
      <c r="O114" s="51">
        <v>0</v>
      </c>
      <c r="P114" s="51">
        <v>0</v>
      </c>
      <c r="Q114" s="51">
        <v>2</v>
      </c>
      <c r="R114" s="51">
        <v>0</v>
      </c>
      <c r="S114" s="53">
        <f>J114-K114-L114-M114-N114-O114-P114-Q114</f>
        <v>0</v>
      </c>
      <c r="T114" s="69"/>
    </row>
    <row r="115" spans="1:20" ht="15" hidden="1">
      <c r="A115" s="50">
        <v>28</v>
      </c>
      <c r="B115" s="15">
        <v>8</v>
      </c>
      <c r="C115" s="14" t="s">
        <v>94</v>
      </c>
      <c r="D115" s="14" t="s">
        <v>95</v>
      </c>
      <c r="E115" s="13">
        <v>114</v>
      </c>
      <c r="F115" s="15" t="s">
        <v>144</v>
      </c>
      <c r="G115" s="15">
        <v>30</v>
      </c>
      <c r="H115" s="15">
        <v>8</v>
      </c>
      <c r="I115" s="15">
        <v>1</v>
      </c>
      <c r="J115" s="15">
        <f>(G115-H115-I115)</f>
        <v>21</v>
      </c>
      <c r="K115" s="47">
        <v>8</v>
      </c>
      <c r="L115" s="48">
        <v>10</v>
      </c>
      <c r="M115" s="49">
        <v>0</v>
      </c>
      <c r="N115" s="50">
        <v>0</v>
      </c>
      <c r="O115" s="51">
        <v>3</v>
      </c>
      <c r="P115" s="51">
        <v>0</v>
      </c>
      <c r="Q115" s="51">
        <v>0</v>
      </c>
      <c r="R115" s="51">
        <v>0</v>
      </c>
      <c r="S115" s="53">
        <f>J115-K115-L115-M115-N115-O115-P115-Q115</f>
        <v>0</v>
      </c>
      <c r="T115" s="69"/>
    </row>
    <row r="116" spans="1:20" ht="15" hidden="1">
      <c r="A116" s="50">
        <v>29</v>
      </c>
      <c r="B116" s="15">
        <v>9</v>
      </c>
      <c r="C116" s="14" t="s">
        <v>134</v>
      </c>
      <c r="D116" s="14" t="s">
        <v>79</v>
      </c>
      <c r="E116" s="13">
        <v>100</v>
      </c>
      <c r="F116" s="15" t="s">
        <v>144</v>
      </c>
      <c r="G116" s="15">
        <v>30</v>
      </c>
      <c r="H116" s="15">
        <v>8</v>
      </c>
      <c r="I116" s="15">
        <v>1</v>
      </c>
      <c r="J116" s="15">
        <f>(G116-H116-I116)</f>
        <v>21</v>
      </c>
      <c r="K116" s="47">
        <v>18</v>
      </c>
      <c r="L116" s="48">
        <v>2</v>
      </c>
      <c r="M116" s="49">
        <v>0</v>
      </c>
      <c r="N116" s="50">
        <v>1</v>
      </c>
      <c r="O116" s="51">
        <v>0</v>
      </c>
      <c r="P116" s="51">
        <v>0</v>
      </c>
      <c r="Q116" s="51">
        <v>0</v>
      </c>
      <c r="R116" s="51">
        <v>0</v>
      </c>
      <c r="S116" s="53">
        <f>J116-K116-L116-M116-N116-O116-P116-Q116</f>
        <v>0</v>
      </c>
      <c r="T116" s="69"/>
    </row>
    <row r="117" spans="2:20" ht="15.75" hidden="1" thickBot="1">
      <c r="B117" s="8"/>
      <c r="C117" s="7"/>
      <c r="D117" s="7"/>
      <c r="E117" s="6"/>
      <c r="F117" s="8"/>
      <c r="G117" s="8"/>
      <c r="H117" s="8"/>
      <c r="I117" s="8"/>
      <c r="J117" s="8"/>
      <c r="K117" s="54"/>
      <c r="L117" s="45"/>
      <c r="M117" s="55"/>
      <c r="N117" s="56"/>
      <c r="O117" s="63"/>
      <c r="P117" s="63"/>
      <c r="Q117" s="63"/>
      <c r="R117" s="63"/>
      <c r="S117" s="24"/>
      <c r="T117" s="24"/>
    </row>
    <row r="118" spans="3:20" ht="15.75" hidden="1" thickBot="1">
      <c r="C118" s="237" t="s">
        <v>192</v>
      </c>
      <c r="D118" s="238"/>
      <c r="E118" s="238"/>
      <c r="F118" s="238"/>
      <c r="G118" s="238"/>
      <c r="H118" s="238"/>
      <c r="I118" s="238"/>
      <c r="J118" s="238"/>
      <c r="K118" s="238"/>
      <c r="L118" s="238"/>
      <c r="M118" s="239"/>
      <c r="N118" s="239"/>
      <c r="O118" s="239"/>
      <c r="P118" s="239"/>
      <c r="Q118" s="239"/>
      <c r="R118" s="239"/>
      <c r="S118" s="240"/>
      <c r="T118" s="165"/>
    </row>
    <row r="119" spans="3:20" ht="15" hidden="1">
      <c r="C119" s="42"/>
      <c r="D119" s="4"/>
      <c r="E119" s="4"/>
      <c r="F119" s="4"/>
      <c r="G119" s="4"/>
      <c r="H119" s="4"/>
      <c r="I119" s="4"/>
      <c r="J119" s="4"/>
      <c r="K119" s="60"/>
      <c r="L119" s="4"/>
      <c r="N119" s="21"/>
      <c r="O119" s="21"/>
      <c r="P119" s="21"/>
      <c r="Q119" s="21"/>
      <c r="R119" s="21"/>
      <c r="S119" s="24"/>
      <c r="T119" s="24"/>
    </row>
    <row r="120" spans="1:20" ht="84" hidden="1">
      <c r="A120" s="50" t="s">
        <v>197</v>
      </c>
      <c r="B120" s="15" t="s">
        <v>198</v>
      </c>
      <c r="C120" s="155" t="s">
        <v>0</v>
      </c>
      <c r="D120" s="155" t="s">
        <v>1</v>
      </c>
      <c r="E120" s="156" t="s">
        <v>304</v>
      </c>
      <c r="F120" s="156" t="s">
        <v>305</v>
      </c>
      <c r="G120" s="156" t="s">
        <v>306</v>
      </c>
      <c r="H120" s="156" t="s">
        <v>307</v>
      </c>
      <c r="I120" s="156" t="s">
        <v>308</v>
      </c>
      <c r="J120" s="157" t="s">
        <v>309</v>
      </c>
      <c r="K120" s="158" t="s">
        <v>310</v>
      </c>
      <c r="L120" s="159" t="s">
        <v>199</v>
      </c>
      <c r="M120" s="160" t="s">
        <v>311</v>
      </c>
      <c r="N120" s="161" t="s">
        <v>312</v>
      </c>
      <c r="O120" s="161" t="s">
        <v>263</v>
      </c>
      <c r="P120" s="161" t="s">
        <v>313</v>
      </c>
      <c r="Q120" s="161" t="s">
        <v>314</v>
      </c>
      <c r="R120" s="161" t="s">
        <v>315</v>
      </c>
      <c r="S120" s="161"/>
      <c r="T120" s="162"/>
    </row>
    <row r="121" spans="2:20" ht="15" hidden="1">
      <c r="B121" s="8"/>
      <c r="C121" s="7"/>
      <c r="D121" s="7"/>
      <c r="E121" s="6"/>
      <c r="F121" s="8"/>
      <c r="G121" s="8"/>
      <c r="H121" s="8"/>
      <c r="I121" s="8"/>
      <c r="J121" s="8"/>
      <c r="K121" s="54"/>
      <c r="L121" s="45"/>
      <c r="M121" s="55"/>
      <c r="N121" s="56"/>
      <c r="O121" s="52"/>
      <c r="P121" s="52"/>
      <c r="Q121" s="52"/>
      <c r="R121" s="52"/>
      <c r="S121" s="24"/>
      <c r="T121" s="24"/>
    </row>
    <row r="122" spans="1:20" ht="15" hidden="1">
      <c r="A122" s="50">
        <v>30</v>
      </c>
      <c r="B122" s="15">
        <v>10</v>
      </c>
      <c r="C122" s="14" t="s">
        <v>100</v>
      </c>
      <c r="D122" s="14" t="s">
        <v>102</v>
      </c>
      <c r="E122" s="13">
        <v>164</v>
      </c>
      <c r="F122" s="15" t="s">
        <v>80</v>
      </c>
      <c r="G122" s="15">
        <v>30</v>
      </c>
      <c r="H122" s="15">
        <v>8</v>
      </c>
      <c r="I122" s="15">
        <v>1</v>
      </c>
      <c r="J122" s="15">
        <f>(G122-H122-I122)</f>
        <v>21</v>
      </c>
      <c r="K122" s="47">
        <v>13</v>
      </c>
      <c r="L122" s="48">
        <v>5</v>
      </c>
      <c r="M122" s="49">
        <v>2</v>
      </c>
      <c r="N122" s="50">
        <v>1</v>
      </c>
      <c r="O122" s="51">
        <v>0</v>
      </c>
      <c r="P122" s="51">
        <v>0</v>
      </c>
      <c r="Q122" s="51">
        <v>0</v>
      </c>
      <c r="R122" s="51">
        <v>0</v>
      </c>
      <c r="S122" s="53">
        <f>J122-K122-L122-M122-N122-O122-P122-Q122</f>
        <v>0</v>
      </c>
      <c r="T122" s="69"/>
    </row>
    <row r="123" spans="1:20" ht="15" hidden="1">
      <c r="A123" s="50">
        <v>31</v>
      </c>
      <c r="B123" s="15">
        <v>11</v>
      </c>
      <c r="C123" s="14" t="s">
        <v>8</v>
      </c>
      <c r="D123" s="14" t="s">
        <v>9</v>
      </c>
      <c r="E123" s="13">
        <v>102</v>
      </c>
      <c r="F123" s="15" t="s">
        <v>144</v>
      </c>
      <c r="G123" s="15">
        <v>30</v>
      </c>
      <c r="H123" s="15">
        <v>8</v>
      </c>
      <c r="I123" s="15">
        <v>1</v>
      </c>
      <c r="J123" s="15">
        <f>(G123-H123-I123)</f>
        <v>21</v>
      </c>
      <c r="K123" s="47">
        <v>18</v>
      </c>
      <c r="L123" s="48">
        <v>3</v>
      </c>
      <c r="M123" s="49">
        <v>0</v>
      </c>
      <c r="N123" s="50">
        <v>0</v>
      </c>
      <c r="O123" s="51">
        <v>0</v>
      </c>
      <c r="P123" s="51">
        <v>0</v>
      </c>
      <c r="Q123" s="51">
        <v>0</v>
      </c>
      <c r="R123" s="51">
        <v>0</v>
      </c>
      <c r="S123" s="53">
        <f>J123-K123-L123-M123-N123-O123-P123-Q123</f>
        <v>0</v>
      </c>
      <c r="T123" s="69"/>
    </row>
    <row r="124" spans="1:20" ht="15" hidden="1">
      <c r="A124" s="50">
        <v>32</v>
      </c>
      <c r="B124" s="15">
        <v>12</v>
      </c>
      <c r="C124" s="14" t="s">
        <v>58</v>
      </c>
      <c r="D124" s="14" t="s">
        <v>59</v>
      </c>
      <c r="E124" s="13">
        <v>208</v>
      </c>
      <c r="F124" s="15" t="s">
        <v>35</v>
      </c>
      <c r="G124" s="15">
        <v>30</v>
      </c>
      <c r="H124" s="15">
        <v>8</v>
      </c>
      <c r="I124" s="15">
        <v>1</v>
      </c>
      <c r="J124" s="15">
        <f>(G124-H124-I124)</f>
        <v>21</v>
      </c>
      <c r="K124" s="47">
        <v>18</v>
      </c>
      <c r="L124" s="48">
        <v>2</v>
      </c>
      <c r="M124" s="49">
        <v>0</v>
      </c>
      <c r="N124" s="50">
        <v>1</v>
      </c>
      <c r="O124" s="51">
        <v>0</v>
      </c>
      <c r="P124" s="51">
        <v>0</v>
      </c>
      <c r="Q124" s="51">
        <v>0</v>
      </c>
      <c r="R124" s="51">
        <v>0</v>
      </c>
      <c r="S124" s="53">
        <f>J124-K124-L124-M124-N124-O124-P124-Q124</f>
        <v>0</v>
      </c>
      <c r="T124" s="69"/>
    </row>
    <row r="125" spans="1:20" ht="15" hidden="1">
      <c r="A125" s="50">
        <v>33</v>
      </c>
      <c r="B125" s="15">
        <v>13</v>
      </c>
      <c r="C125" s="14" t="s">
        <v>65</v>
      </c>
      <c r="D125" s="14" t="s">
        <v>66</v>
      </c>
      <c r="E125" s="13">
        <v>202</v>
      </c>
      <c r="F125" s="15" t="s">
        <v>35</v>
      </c>
      <c r="G125" s="15">
        <v>30</v>
      </c>
      <c r="H125" s="15">
        <v>8</v>
      </c>
      <c r="I125" s="15">
        <v>1</v>
      </c>
      <c r="J125" s="15">
        <f>(G125-H125-I125)</f>
        <v>21</v>
      </c>
      <c r="K125" s="47">
        <v>14</v>
      </c>
      <c r="L125" s="48">
        <v>6</v>
      </c>
      <c r="M125" s="49">
        <v>0</v>
      </c>
      <c r="N125" s="50">
        <v>1</v>
      </c>
      <c r="O125" s="51">
        <v>0</v>
      </c>
      <c r="P125" s="51">
        <v>0</v>
      </c>
      <c r="Q125" s="51">
        <v>0</v>
      </c>
      <c r="R125" s="51">
        <v>0</v>
      </c>
      <c r="S125" s="53">
        <f>J125-K125-L125-M125-N125-O125-P125-Q125</f>
        <v>0</v>
      </c>
      <c r="T125" s="69"/>
    </row>
    <row r="126" spans="1:20" ht="15" hidden="1">
      <c r="A126" s="50">
        <v>34</v>
      </c>
      <c r="B126" s="15">
        <v>14</v>
      </c>
      <c r="C126" s="14" t="s">
        <v>78</v>
      </c>
      <c r="D126" s="14" t="s">
        <v>87</v>
      </c>
      <c r="E126" s="13">
        <v>122</v>
      </c>
      <c r="F126" s="15" t="s">
        <v>5</v>
      </c>
      <c r="G126" s="15">
        <v>30</v>
      </c>
      <c r="H126" s="15">
        <v>8</v>
      </c>
      <c r="I126" s="15">
        <v>1</v>
      </c>
      <c r="J126" s="15">
        <f>(G126-H126-I126)</f>
        <v>21</v>
      </c>
      <c r="K126" s="47">
        <v>20</v>
      </c>
      <c r="L126" s="48">
        <v>1</v>
      </c>
      <c r="M126" s="49">
        <v>0</v>
      </c>
      <c r="N126" s="50">
        <v>0</v>
      </c>
      <c r="O126" s="51">
        <v>0</v>
      </c>
      <c r="P126" s="51">
        <v>0</v>
      </c>
      <c r="Q126" s="51">
        <v>0</v>
      </c>
      <c r="R126" s="51">
        <v>0</v>
      </c>
      <c r="S126" s="53">
        <f>J126-K126-L126-M126-N126-O126-P126-Q126</f>
        <v>0</v>
      </c>
      <c r="T126" s="69"/>
    </row>
    <row r="127" spans="14:20" ht="15.75" hidden="1" thickBot="1">
      <c r="N127" s="56"/>
      <c r="O127" s="52"/>
      <c r="P127" s="52"/>
      <c r="Q127" s="52"/>
      <c r="R127" s="52"/>
      <c r="S127" s="24"/>
      <c r="T127" s="24"/>
    </row>
    <row r="128" spans="3:20" ht="15.75" hidden="1" thickBot="1">
      <c r="C128" s="237" t="s">
        <v>217</v>
      </c>
      <c r="D128" s="238"/>
      <c r="E128" s="238"/>
      <c r="F128" s="238"/>
      <c r="G128" s="238"/>
      <c r="H128" s="238"/>
      <c r="I128" s="238"/>
      <c r="J128" s="238"/>
      <c r="K128" s="238"/>
      <c r="L128" s="238"/>
      <c r="M128" s="239"/>
      <c r="N128" s="239"/>
      <c r="O128" s="239"/>
      <c r="P128" s="239"/>
      <c r="Q128" s="239"/>
      <c r="R128" s="239"/>
      <c r="S128" s="240"/>
      <c r="T128" s="165"/>
    </row>
    <row r="129" spans="3:20" ht="15" hidden="1">
      <c r="C129" s="42"/>
      <c r="D129" s="4"/>
      <c r="E129" s="4"/>
      <c r="F129" s="4"/>
      <c r="G129" s="4"/>
      <c r="H129" s="4"/>
      <c r="I129" s="4"/>
      <c r="J129" s="4"/>
      <c r="K129" s="60"/>
      <c r="L129" s="4"/>
      <c r="N129" s="56"/>
      <c r="O129" s="52"/>
      <c r="P129" s="52"/>
      <c r="Q129" s="52"/>
      <c r="R129" s="52"/>
      <c r="S129" s="24"/>
      <c r="T129" s="24"/>
    </row>
    <row r="130" spans="1:20" ht="84" hidden="1">
      <c r="A130" s="50" t="s">
        <v>197</v>
      </c>
      <c r="B130" s="15" t="s">
        <v>198</v>
      </c>
      <c r="C130" s="155" t="s">
        <v>0</v>
      </c>
      <c r="D130" s="155" t="s">
        <v>1</v>
      </c>
      <c r="E130" s="156" t="s">
        <v>304</v>
      </c>
      <c r="F130" s="156" t="s">
        <v>305</v>
      </c>
      <c r="G130" s="156" t="s">
        <v>306</v>
      </c>
      <c r="H130" s="156" t="s">
        <v>307</v>
      </c>
      <c r="I130" s="156" t="s">
        <v>308</v>
      </c>
      <c r="J130" s="157" t="s">
        <v>309</v>
      </c>
      <c r="K130" s="158" t="s">
        <v>310</v>
      </c>
      <c r="L130" s="159" t="s">
        <v>199</v>
      </c>
      <c r="M130" s="160" t="s">
        <v>311</v>
      </c>
      <c r="N130" s="161" t="s">
        <v>312</v>
      </c>
      <c r="O130" s="161" t="s">
        <v>263</v>
      </c>
      <c r="P130" s="161" t="s">
        <v>313</v>
      </c>
      <c r="Q130" s="161" t="s">
        <v>314</v>
      </c>
      <c r="R130" s="161" t="s">
        <v>315</v>
      </c>
      <c r="S130" s="161"/>
      <c r="T130" s="162"/>
    </row>
    <row r="131" spans="3:20" ht="15" hidden="1">
      <c r="C131" s="42"/>
      <c r="D131" s="4"/>
      <c r="E131" s="4"/>
      <c r="F131" s="4"/>
      <c r="G131" s="4"/>
      <c r="H131" s="4"/>
      <c r="I131" s="4"/>
      <c r="J131" s="4"/>
      <c r="K131" s="60"/>
      <c r="L131" s="4"/>
      <c r="N131" s="56"/>
      <c r="O131" s="52"/>
      <c r="P131" s="52"/>
      <c r="Q131" s="52"/>
      <c r="R131" s="52"/>
      <c r="S131" s="24"/>
      <c r="T131" s="24"/>
    </row>
    <row r="132" spans="1:20" ht="15" hidden="1">
      <c r="A132" s="50">
        <v>35</v>
      </c>
      <c r="B132" s="15">
        <v>15</v>
      </c>
      <c r="C132" s="14" t="s">
        <v>33</v>
      </c>
      <c r="D132" s="16" t="s">
        <v>34</v>
      </c>
      <c r="E132" s="79">
        <v>518</v>
      </c>
      <c r="F132" s="15" t="s">
        <v>89</v>
      </c>
      <c r="G132" s="15">
        <v>30</v>
      </c>
      <c r="H132" s="15">
        <v>8</v>
      </c>
      <c r="I132" s="15">
        <v>1</v>
      </c>
      <c r="J132" s="15">
        <f>(G132-H132-I132)</f>
        <v>21</v>
      </c>
      <c r="K132" s="47">
        <v>18</v>
      </c>
      <c r="L132" s="48">
        <v>0</v>
      </c>
      <c r="M132" s="49">
        <v>0</v>
      </c>
      <c r="N132" s="50">
        <v>0</v>
      </c>
      <c r="O132" s="51">
        <v>3</v>
      </c>
      <c r="P132" s="51">
        <v>0</v>
      </c>
      <c r="Q132" s="51">
        <v>0</v>
      </c>
      <c r="R132" s="51">
        <v>0</v>
      </c>
      <c r="S132" s="53">
        <f>J132-K132-L132-M132-N132-O132-P132-Q132</f>
        <v>0</v>
      </c>
      <c r="T132" s="69"/>
    </row>
    <row r="133" spans="1:20" ht="15" hidden="1">
      <c r="A133" s="50">
        <v>36</v>
      </c>
      <c r="B133" s="78">
        <v>16</v>
      </c>
      <c r="C133" s="14" t="s">
        <v>91</v>
      </c>
      <c r="D133" s="14" t="s">
        <v>92</v>
      </c>
      <c r="E133" s="13">
        <v>85</v>
      </c>
      <c r="F133" s="15" t="s">
        <v>35</v>
      </c>
      <c r="G133" s="15">
        <v>30</v>
      </c>
      <c r="H133" s="15">
        <v>8</v>
      </c>
      <c r="I133" s="15">
        <v>1</v>
      </c>
      <c r="J133" s="15">
        <f>(G133-H133-I133)</f>
        <v>21</v>
      </c>
      <c r="K133" s="47">
        <v>20</v>
      </c>
      <c r="L133" s="48">
        <v>1</v>
      </c>
      <c r="M133" s="49">
        <v>0</v>
      </c>
      <c r="N133" s="50">
        <v>0</v>
      </c>
      <c r="O133" s="51">
        <v>0</v>
      </c>
      <c r="P133" s="51">
        <v>0</v>
      </c>
      <c r="Q133" s="51">
        <v>0</v>
      </c>
      <c r="R133" s="51">
        <v>0</v>
      </c>
      <c r="S133" s="53">
        <f>J133-K133-L133-M133-N133-O133-P133-Q133</f>
        <v>0</v>
      </c>
      <c r="T133" s="69"/>
    </row>
    <row r="134" spans="1:20" ht="15" hidden="1">
      <c r="A134" s="50">
        <v>37</v>
      </c>
      <c r="B134" s="15">
        <v>17</v>
      </c>
      <c r="C134" s="14" t="s">
        <v>172</v>
      </c>
      <c r="D134" s="14" t="s">
        <v>173</v>
      </c>
      <c r="E134" s="13">
        <v>54</v>
      </c>
      <c r="F134" s="15" t="s">
        <v>35</v>
      </c>
      <c r="G134" s="15">
        <v>30</v>
      </c>
      <c r="H134" s="15">
        <v>8</v>
      </c>
      <c r="I134" s="15">
        <v>1</v>
      </c>
      <c r="J134" s="15">
        <f>(G134-H134-I134)</f>
        <v>21</v>
      </c>
      <c r="K134" s="47">
        <v>19</v>
      </c>
      <c r="L134" s="48">
        <v>2</v>
      </c>
      <c r="M134" s="49">
        <v>0</v>
      </c>
      <c r="N134" s="50">
        <v>0</v>
      </c>
      <c r="O134" s="51">
        <v>0</v>
      </c>
      <c r="P134" s="51">
        <v>0</v>
      </c>
      <c r="Q134" s="51">
        <v>0</v>
      </c>
      <c r="R134" s="51">
        <v>0</v>
      </c>
      <c r="S134" s="53">
        <f>J134-K134-L134-M134-N134-O134-P134-Q134</f>
        <v>0</v>
      </c>
      <c r="T134" s="69"/>
    </row>
    <row r="135" spans="14:20" ht="18" customHeight="1" hidden="1" thickBot="1">
      <c r="N135" s="56"/>
      <c r="O135" s="52"/>
      <c r="P135" s="52"/>
      <c r="Q135" s="52"/>
      <c r="R135" s="52"/>
      <c r="S135" s="24"/>
      <c r="T135" s="24"/>
    </row>
    <row r="136" spans="3:20" ht="15.75" customHeight="1" hidden="1" thickBot="1">
      <c r="C136" s="237" t="s">
        <v>218</v>
      </c>
      <c r="D136" s="238"/>
      <c r="E136" s="238"/>
      <c r="F136" s="238"/>
      <c r="G136" s="238"/>
      <c r="H136" s="238"/>
      <c r="I136" s="238"/>
      <c r="J136" s="238"/>
      <c r="K136" s="238"/>
      <c r="L136" s="238"/>
      <c r="M136" s="239"/>
      <c r="N136" s="239"/>
      <c r="O136" s="239"/>
      <c r="P136" s="239"/>
      <c r="Q136" s="239"/>
      <c r="R136" s="239"/>
      <c r="S136" s="240"/>
      <c r="T136" s="165"/>
    </row>
    <row r="137" spans="3:20" ht="15" hidden="1">
      <c r="C137" s="42"/>
      <c r="D137" s="4"/>
      <c r="E137" s="4"/>
      <c r="F137" s="4"/>
      <c r="G137" s="4"/>
      <c r="H137" s="4"/>
      <c r="I137" s="4"/>
      <c r="J137" s="4"/>
      <c r="K137" s="60"/>
      <c r="L137" s="4"/>
      <c r="N137" s="56"/>
      <c r="O137" s="52"/>
      <c r="P137" s="52"/>
      <c r="Q137" s="52"/>
      <c r="R137" s="52"/>
      <c r="S137" s="24"/>
      <c r="T137" s="24"/>
    </row>
    <row r="138" spans="1:20" ht="84" hidden="1">
      <c r="A138" s="50" t="s">
        <v>197</v>
      </c>
      <c r="B138" s="15" t="s">
        <v>198</v>
      </c>
      <c r="C138" s="155" t="s">
        <v>0</v>
      </c>
      <c r="D138" s="155" t="s">
        <v>1</v>
      </c>
      <c r="E138" s="156" t="s">
        <v>304</v>
      </c>
      <c r="F138" s="156" t="s">
        <v>305</v>
      </c>
      <c r="G138" s="156" t="s">
        <v>306</v>
      </c>
      <c r="H138" s="156" t="s">
        <v>307</v>
      </c>
      <c r="I138" s="156" t="s">
        <v>308</v>
      </c>
      <c r="J138" s="157" t="s">
        <v>309</v>
      </c>
      <c r="K138" s="158" t="s">
        <v>310</v>
      </c>
      <c r="L138" s="159" t="s">
        <v>199</v>
      </c>
      <c r="M138" s="160" t="s">
        <v>311</v>
      </c>
      <c r="N138" s="161" t="s">
        <v>312</v>
      </c>
      <c r="O138" s="161" t="s">
        <v>263</v>
      </c>
      <c r="P138" s="161" t="s">
        <v>313</v>
      </c>
      <c r="Q138" s="161" t="s">
        <v>314</v>
      </c>
      <c r="R138" s="161" t="s">
        <v>315</v>
      </c>
      <c r="S138" s="161"/>
      <c r="T138" s="162"/>
    </row>
    <row r="139" spans="3:20" ht="15" hidden="1">
      <c r="C139" s="42"/>
      <c r="D139" s="4"/>
      <c r="E139" s="4"/>
      <c r="F139" s="4"/>
      <c r="G139" s="4"/>
      <c r="H139" s="4"/>
      <c r="I139" s="4"/>
      <c r="J139" s="4"/>
      <c r="K139" s="60"/>
      <c r="L139" s="4"/>
      <c r="N139" s="56"/>
      <c r="O139" s="52"/>
      <c r="P139" s="52"/>
      <c r="Q139" s="52"/>
      <c r="R139" s="52"/>
      <c r="S139" s="24"/>
      <c r="T139" s="24"/>
    </row>
    <row r="140" spans="1:20" ht="15" hidden="1">
      <c r="A140" s="50">
        <v>38</v>
      </c>
      <c r="B140" s="15">
        <v>18</v>
      </c>
      <c r="C140" s="14" t="s">
        <v>78</v>
      </c>
      <c r="D140" s="14" t="s">
        <v>84</v>
      </c>
      <c r="E140" s="13">
        <v>190</v>
      </c>
      <c r="F140" s="15" t="s">
        <v>89</v>
      </c>
      <c r="G140" s="15">
        <v>30</v>
      </c>
      <c r="H140" s="15">
        <v>8</v>
      </c>
      <c r="I140" s="15">
        <v>1</v>
      </c>
      <c r="J140" s="15">
        <f>(G140-H140-I140)</f>
        <v>21</v>
      </c>
      <c r="K140" s="47">
        <v>17</v>
      </c>
      <c r="L140" s="48">
        <v>4</v>
      </c>
      <c r="M140" s="49">
        <v>0</v>
      </c>
      <c r="N140" s="50">
        <v>0</v>
      </c>
      <c r="O140" s="51">
        <v>0</v>
      </c>
      <c r="P140" s="51">
        <v>0</v>
      </c>
      <c r="Q140" s="51">
        <v>0</v>
      </c>
      <c r="R140" s="51">
        <v>0</v>
      </c>
      <c r="S140" s="53">
        <f>J140-K140-L140-M140-N140-O140-P140-Q140</f>
        <v>0</v>
      </c>
      <c r="T140" s="69"/>
    </row>
    <row r="141" spans="1:20" ht="15" hidden="1">
      <c r="A141" s="50">
        <v>39</v>
      </c>
      <c r="B141" s="15">
        <v>19</v>
      </c>
      <c r="C141" s="14" t="s">
        <v>129</v>
      </c>
      <c r="D141" s="14" t="s">
        <v>130</v>
      </c>
      <c r="E141" s="13">
        <v>72</v>
      </c>
      <c r="F141" s="15" t="s">
        <v>89</v>
      </c>
      <c r="G141" s="15">
        <v>30</v>
      </c>
      <c r="H141" s="15">
        <v>8</v>
      </c>
      <c r="I141" s="15">
        <v>1</v>
      </c>
      <c r="J141" s="15">
        <f>(G141-H141-I141)</f>
        <v>21</v>
      </c>
      <c r="K141" s="47">
        <v>21</v>
      </c>
      <c r="L141" s="48">
        <v>0</v>
      </c>
      <c r="M141" s="49">
        <v>0</v>
      </c>
      <c r="N141" s="50">
        <v>0</v>
      </c>
      <c r="O141" s="51">
        <v>0</v>
      </c>
      <c r="P141" s="51">
        <v>0</v>
      </c>
      <c r="Q141" s="51">
        <v>0</v>
      </c>
      <c r="R141" s="51">
        <v>0</v>
      </c>
      <c r="S141" s="53">
        <f>J141-K141-L141-M141-N141-O141-P141-Q141</f>
        <v>0</v>
      </c>
      <c r="T141" s="69"/>
    </row>
    <row r="142" spans="1:20" ht="15.75" customHeight="1" hidden="1">
      <c r="A142" s="50">
        <v>40</v>
      </c>
      <c r="B142" s="15">
        <v>20</v>
      </c>
      <c r="C142" s="14" t="s">
        <v>137</v>
      </c>
      <c r="D142" s="14" t="s">
        <v>138</v>
      </c>
      <c r="E142" s="13">
        <v>58</v>
      </c>
      <c r="F142" s="15" t="s">
        <v>35</v>
      </c>
      <c r="G142" s="15">
        <v>30</v>
      </c>
      <c r="H142" s="15">
        <v>8</v>
      </c>
      <c r="I142" s="15">
        <v>1</v>
      </c>
      <c r="J142" s="15">
        <f>(G142-H142-I142)</f>
        <v>21</v>
      </c>
      <c r="K142" s="47">
        <v>20</v>
      </c>
      <c r="L142" s="48">
        <v>1</v>
      </c>
      <c r="M142" s="49">
        <v>0</v>
      </c>
      <c r="N142" s="50">
        <v>0</v>
      </c>
      <c r="O142" s="51">
        <v>0</v>
      </c>
      <c r="P142" s="51">
        <v>0</v>
      </c>
      <c r="Q142" s="51">
        <v>0</v>
      </c>
      <c r="R142" s="51">
        <v>0</v>
      </c>
      <c r="S142" s="53">
        <f>J142-K142-L142-M142-N142-O142-P142-Q142</f>
        <v>0</v>
      </c>
      <c r="T142" s="69"/>
    </row>
    <row r="143" spans="2:20" ht="15.75" hidden="1" thickBot="1">
      <c r="B143" s="8"/>
      <c r="C143" s="7"/>
      <c r="D143" s="7"/>
      <c r="E143" s="6"/>
      <c r="F143" s="8"/>
      <c r="G143" s="8"/>
      <c r="H143" s="8"/>
      <c r="I143" s="8"/>
      <c r="J143" s="8"/>
      <c r="K143" s="54"/>
      <c r="L143" s="45"/>
      <c r="M143" s="55"/>
      <c r="N143" s="56"/>
      <c r="O143" s="52"/>
      <c r="P143" s="52"/>
      <c r="Q143" s="52"/>
      <c r="R143" s="52"/>
      <c r="S143" s="24"/>
      <c r="T143" s="24"/>
    </row>
    <row r="144" spans="3:20" ht="15.75" hidden="1" thickBot="1">
      <c r="C144" s="237" t="s">
        <v>219</v>
      </c>
      <c r="D144" s="238"/>
      <c r="E144" s="238"/>
      <c r="F144" s="238"/>
      <c r="G144" s="238"/>
      <c r="H144" s="238"/>
      <c r="I144" s="238"/>
      <c r="J144" s="238"/>
      <c r="K144" s="238"/>
      <c r="L144" s="238"/>
      <c r="M144" s="239"/>
      <c r="N144" s="239"/>
      <c r="O144" s="239"/>
      <c r="P144" s="239"/>
      <c r="Q144" s="239"/>
      <c r="R144" s="239"/>
      <c r="S144" s="240"/>
      <c r="T144" s="165"/>
    </row>
    <row r="145" spans="3:20" ht="15" hidden="1">
      <c r="C145" s="42"/>
      <c r="D145" s="4"/>
      <c r="E145" s="4"/>
      <c r="F145" s="4"/>
      <c r="G145" s="4"/>
      <c r="H145" s="4"/>
      <c r="I145" s="4"/>
      <c r="J145" s="4"/>
      <c r="K145" s="60"/>
      <c r="L145" s="4"/>
      <c r="N145" s="56"/>
      <c r="O145" s="52"/>
      <c r="P145" s="52"/>
      <c r="Q145" s="52"/>
      <c r="R145" s="52"/>
      <c r="S145" s="24"/>
      <c r="T145" s="24"/>
    </row>
    <row r="146" spans="1:20" ht="84" hidden="1">
      <c r="A146" s="50" t="s">
        <v>197</v>
      </c>
      <c r="B146" s="15" t="s">
        <v>198</v>
      </c>
      <c r="C146" s="155" t="s">
        <v>0</v>
      </c>
      <c r="D146" s="155" t="s">
        <v>1</v>
      </c>
      <c r="E146" s="156" t="s">
        <v>304</v>
      </c>
      <c r="F146" s="156" t="s">
        <v>305</v>
      </c>
      <c r="G146" s="156" t="s">
        <v>306</v>
      </c>
      <c r="H146" s="156" t="s">
        <v>307</v>
      </c>
      <c r="I146" s="156" t="s">
        <v>308</v>
      </c>
      <c r="J146" s="157" t="s">
        <v>309</v>
      </c>
      <c r="K146" s="158" t="s">
        <v>310</v>
      </c>
      <c r="L146" s="159" t="s">
        <v>199</v>
      </c>
      <c r="M146" s="160" t="s">
        <v>311</v>
      </c>
      <c r="N146" s="161" t="s">
        <v>312</v>
      </c>
      <c r="O146" s="161" t="s">
        <v>263</v>
      </c>
      <c r="P146" s="161" t="s">
        <v>313</v>
      </c>
      <c r="Q146" s="161" t="s">
        <v>314</v>
      </c>
      <c r="R146" s="161" t="s">
        <v>315</v>
      </c>
      <c r="S146" s="161"/>
      <c r="T146" s="162"/>
    </row>
    <row r="147" spans="3:20" ht="15" hidden="1">
      <c r="C147" s="42"/>
      <c r="D147" s="4"/>
      <c r="E147" s="4"/>
      <c r="F147" s="4"/>
      <c r="G147" s="4"/>
      <c r="H147" s="4"/>
      <c r="I147" s="4"/>
      <c r="J147" s="4"/>
      <c r="K147" s="60"/>
      <c r="L147" s="4"/>
      <c r="N147" s="56"/>
      <c r="O147" s="52"/>
      <c r="P147" s="52"/>
      <c r="Q147" s="52"/>
      <c r="R147" s="52"/>
      <c r="S147" s="24"/>
      <c r="T147" s="24"/>
    </row>
    <row r="148" spans="1:20" ht="15" hidden="1">
      <c r="A148" s="50">
        <v>41</v>
      </c>
      <c r="B148" s="15">
        <v>21</v>
      </c>
      <c r="C148" s="14" t="s">
        <v>185</v>
      </c>
      <c r="D148" s="14" t="s">
        <v>74</v>
      </c>
      <c r="E148" s="13">
        <v>2047</v>
      </c>
      <c r="F148" s="15" t="s">
        <v>329</v>
      </c>
      <c r="G148" s="15">
        <v>30</v>
      </c>
      <c r="H148" s="15">
        <v>8</v>
      </c>
      <c r="I148" s="15">
        <v>1</v>
      </c>
      <c r="J148" s="15">
        <f>(G148-H148-I148)</f>
        <v>21</v>
      </c>
      <c r="K148" s="47">
        <v>14</v>
      </c>
      <c r="L148" s="48">
        <v>4</v>
      </c>
      <c r="M148" s="49">
        <v>0</v>
      </c>
      <c r="N148" s="50">
        <v>0</v>
      </c>
      <c r="O148" s="51">
        <v>3</v>
      </c>
      <c r="P148" s="51">
        <v>0</v>
      </c>
      <c r="Q148" s="51">
        <v>0</v>
      </c>
      <c r="R148" s="51">
        <v>0</v>
      </c>
      <c r="S148" s="53">
        <f>J148-K148-L148-M148-N148-O148-P148-Q148</f>
        <v>0</v>
      </c>
      <c r="T148" s="69"/>
    </row>
    <row r="149" spans="2:20" ht="15.75" hidden="1" thickBot="1">
      <c r="B149" s="8"/>
      <c r="C149" s="7"/>
      <c r="D149" s="7"/>
      <c r="E149" s="6"/>
      <c r="F149" s="8"/>
      <c r="G149" s="8"/>
      <c r="H149" s="8"/>
      <c r="I149" s="8"/>
      <c r="J149" s="8"/>
      <c r="K149" s="54"/>
      <c r="L149" s="45"/>
      <c r="M149" s="55"/>
      <c r="N149" s="56"/>
      <c r="O149" s="52"/>
      <c r="P149" s="52"/>
      <c r="Q149" s="52"/>
      <c r="R149" s="52"/>
      <c r="S149" s="24"/>
      <c r="T149" s="24"/>
    </row>
    <row r="150" spans="2:20" ht="15.75" hidden="1" thickBot="1">
      <c r="B150" s="42"/>
      <c r="C150" s="237" t="s">
        <v>220</v>
      </c>
      <c r="D150" s="238"/>
      <c r="E150" s="238"/>
      <c r="F150" s="238"/>
      <c r="G150" s="238"/>
      <c r="H150" s="238"/>
      <c r="I150" s="238"/>
      <c r="J150" s="238"/>
      <c r="K150" s="238"/>
      <c r="L150" s="238"/>
      <c r="M150" s="239"/>
      <c r="N150" s="239"/>
      <c r="O150" s="239"/>
      <c r="P150" s="239"/>
      <c r="Q150" s="239"/>
      <c r="R150" s="239"/>
      <c r="S150" s="240"/>
      <c r="T150" s="165"/>
    </row>
    <row r="151" spans="2:20" ht="15" hidden="1">
      <c r="B151" s="42"/>
      <c r="C151" s="4"/>
      <c r="D151" s="4"/>
      <c r="E151" s="4"/>
      <c r="F151" s="4"/>
      <c r="G151" s="4"/>
      <c r="H151" s="4"/>
      <c r="I151" s="4"/>
      <c r="J151" s="4"/>
      <c r="K151" s="60"/>
      <c r="L151" s="4"/>
      <c r="M151" s="55"/>
      <c r="N151" s="56"/>
      <c r="O151" s="52"/>
      <c r="P151" s="52"/>
      <c r="Q151" s="52"/>
      <c r="R151" s="52"/>
      <c r="S151" s="24"/>
      <c r="T151" s="24"/>
    </row>
    <row r="152" spans="1:20" ht="84" hidden="1">
      <c r="A152" s="50" t="s">
        <v>197</v>
      </c>
      <c r="B152" s="15" t="s">
        <v>198</v>
      </c>
      <c r="C152" s="155" t="s">
        <v>0</v>
      </c>
      <c r="D152" s="155" t="s">
        <v>1</v>
      </c>
      <c r="E152" s="156" t="s">
        <v>304</v>
      </c>
      <c r="F152" s="156" t="s">
        <v>305</v>
      </c>
      <c r="G152" s="156" t="s">
        <v>306</v>
      </c>
      <c r="H152" s="156" t="s">
        <v>307</v>
      </c>
      <c r="I152" s="156" t="s">
        <v>308</v>
      </c>
      <c r="J152" s="157" t="s">
        <v>309</v>
      </c>
      <c r="K152" s="158" t="s">
        <v>310</v>
      </c>
      <c r="L152" s="159" t="s">
        <v>199</v>
      </c>
      <c r="M152" s="160" t="s">
        <v>311</v>
      </c>
      <c r="N152" s="161" t="s">
        <v>312</v>
      </c>
      <c r="O152" s="161" t="s">
        <v>263</v>
      </c>
      <c r="P152" s="161" t="s">
        <v>313</v>
      </c>
      <c r="Q152" s="161" t="s">
        <v>314</v>
      </c>
      <c r="R152" s="161" t="s">
        <v>315</v>
      </c>
      <c r="S152" s="161"/>
      <c r="T152" s="162"/>
    </row>
    <row r="153" spans="2:20" ht="15" hidden="1">
      <c r="B153" s="42"/>
      <c r="C153" s="222" t="s">
        <v>331</v>
      </c>
      <c r="D153" s="4"/>
      <c r="E153" s="4"/>
      <c r="F153" s="4"/>
      <c r="G153" s="4"/>
      <c r="H153" s="4"/>
      <c r="I153" s="4"/>
      <c r="J153" s="4"/>
      <c r="K153" s="60"/>
      <c r="L153" s="4"/>
      <c r="M153" s="55"/>
      <c r="N153" s="56"/>
      <c r="O153" s="52"/>
      <c r="P153" s="52"/>
      <c r="Q153" s="52"/>
      <c r="R153" s="52"/>
      <c r="S153" s="24"/>
      <c r="T153" s="24"/>
    </row>
    <row r="154" spans="1:20" ht="15" hidden="1">
      <c r="A154" s="50">
        <v>42</v>
      </c>
      <c r="B154" s="15">
        <v>22</v>
      </c>
      <c r="C154" s="14" t="s">
        <v>60</v>
      </c>
      <c r="D154" s="14" t="s">
        <v>19</v>
      </c>
      <c r="E154" s="13">
        <v>562</v>
      </c>
      <c r="F154" s="15" t="s">
        <v>30</v>
      </c>
      <c r="G154" s="15">
        <v>30</v>
      </c>
      <c r="H154" s="15">
        <v>8</v>
      </c>
      <c r="I154" s="15">
        <v>1</v>
      </c>
      <c r="J154" s="15">
        <f>(G154-H154-I154)</f>
        <v>21</v>
      </c>
      <c r="K154" s="47">
        <v>17</v>
      </c>
      <c r="L154" s="48">
        <v>4</v>
      </c>
      <c r="M154" s="49">
        <v>0</v>
      </c>
      <c r="N154" s="50">
        <v>0</v>
      </c>
      <c r="O154" s="51">
        <v>0</v>
      </c>
      <c r="P154" s="51">
        <v>0</v>
      </c>
      <c r="Q154" s="51">
        <v>0</v>
      </c>
      <c r="R154" s="51">
        <v>0</v>
      </c>
      <c r="S154" s="53">
        <f>J154-K154-L154-M154-N154-O154-P154-Q154</f>
        <v>0</v>
      </c>
      <c r="T154" s="69"/>
    </row>
    <row r="155" spans="2:20" ht="15.75" hidden="1">
      <c r="B155" s="61"/>
      <c r="C155" s="62"/>
      <c r="D155" s="62"/>
      <c r="E155" s="6"/>
      <c r="F155" s="8"/>
      <c r="G155" s="8"/>
      <c r="H155" s="8"/>
      <c r="I155" s="8"/>
      <c r="J155" s="8"/>
      <c r="K155" s="80"/>
      <c r="L155" s="45"/>
      <c r="M155" s="55"/>
      <c r="N155" s="56"/>
      <c r="O155" s="63"/>
      <c r="P155" s="63"/>
      <c r="Q155" s="63"/>
      <c r="R155" s="63"/>
      <c r="S155" s="24"/>
      <c r="T155" s="24"/>
    </row>
    <row r="156" spans="1:20" ht="84" hidden="1">
      <c r="A156" s="50" t="s">
        <v>197</v>
      </c>
      <c r="B156" s="15" t="s">
        <v>198</v>
      </c>
      <c r="C156" s="155" t="s">
        <v>0</v>
      </c>
      <c r="D156" s="155" t="s">
        <v>1</v>
      </c>
      <c r="E156" s="156" t="s">
        <v>304</v>
      </c>
      <c r="F156" s="156" t="s">
        <v>305</v>
      </c>
      <c r="G156" s="156" t="s">
        <v>306</v>
      </c>
      <c r="H156" s="156" t="s">
        <v>307</v>
      </c>
      <c r="I156" s="156" t="s">
        <v>308</v>
      </c>
      <c r="J156" s="157" t="s">
        <v>309</v>
      </c>
      <c r="K156" s="158" t="s">
        <v>310</v>
      </c>
      <c r="L156" s="159" t="s">
        <v>199</v>
      </c>
      <c r="M156" s="160" t="s">
        <v>311</v>
      </c>
      <c r="N156" s="161" t="s">
        <v>312</v>
      </c>
      <c r="O156" s="161" t="s">
        <v>263</v>
      </c>
      <c r="P156" s="161" t="s">
        <v>313</v>
      </c>
      <c r="Q156" s="161" t="s">
        <v>314</v>
      </c>
      <c r="R156" s="161" t="s">
        <v>315</v>
      </c>
      <c r="S156" s="161"/>
      <c r="T156" s="162"/>
    </row>
    <row r="157" spans="2:20" ht="15" hidden="1">
      <c r="B157" s="8"/>
      <c r="C157" s="7"/>
      <c r="D157" s="7"/>
      <c r="E157" s="6"/>
      <c r="F157" s="8"/>
      <c r="G157" s="8"/>
      <c r="H157" s="8"/>
      <c r="I157" s="8"/>
      <c r="J157" s="8"/>
      <c r="K157" s="54"/>
      <c r="L157" s="45"/>
      <c r="M157" s="55"/>
      <c r="N157" s="56"/>
      <c r="O157" s="52"/>
      <c r="P157" s="52"/>
      <c r="Q157" s="52"/>
      <c r="R157" s="52"/>
      <c r="S157" s="24"/>
      <c r="T157" s="24"/>
    </row>
    <row r="158" spans="1:20" ht="15" hidden="1">
      <c r="A158" s="50">
        <v>43</v>
      </c>
      <c r="B158" s="15">
        <v>23</v>
      </c>
      <c r="C158" s="14" t="s">
        <v>78</v>
      </c>
      <c r="D158" s="14" t="s">
        <v>86</v>
      </c>
      <c r="E158" s="13">
        <v>83</v>
      </c>
      <c r="F158" s="15" t="s">
        <v>316</v>
      </c>
      <c r="G158" s="15">
        <v>30</v>
      </c>
      <c r="H158" s="15">
        <v>8</v>
      </c>
      <c r="I158" s="15">
        <v>1</v>
      </c>
      <c r="J158" s="15">
        <f>(G158-H158-I158)</f>
        <v>21</v>
      </c>
      <c r="K158" s="47">
        <v>19</v>
      </c>
      <c r="L158" s="48">
        <v>2</v>
      </c>
      <c r="M158" s="49">
        <v>0</v>
      </c>
      <c r="N158" s="50">
        <v>0</v>
      </c>
      <c r="O158" s="51">
        <v>0</v>
      </c>
      <c r="P158" s="51">
        <v>0</v>
      </c>
      <c r="Q158" s="51">
        <v>0</v>
      </c>
      <c r="R158" s="51">
        <v>0</v>
      </c>
      <c r="S158" s="53">
        <f>J158-K158-L158-M158-N158-O158-P158-Q158</f>
        <v>0</v>
      </c>
      <c r="T158" s="69"/>
    </row>
    <row r="159" spans="1:20" ht="15" hidden="1">
      <c r="A159" s="50">
        <v>44</v>
      </c>
      <c r="B159" s="15">
        <v>24</v>
      </c>
      <c r="C159" s="14" t="s">
        <v>189</v>
      </c>
      <c r="D159" s="14" t="s">
        <v>190</v>
      </c>
      <c r="E159" s="13">
        <v>91</v>
      </c>
      <c r="F159" s="15" t="s">
        <v>5</v>
      </c>
      <c r="G159" s="15">
        <v>30</v>
      </c>
      <c r="H159" s="15">
        <v>8</v>
      </c>
      <c r="I159" s="15">
        <v>1</v>
      </c>
      <c r="J159" s="15">
        <f>(G159-H159-I159)</f>
        <v>21</v>
      </c>
      <c r="K159" s="47">
        <v>8</v>
      </c>
      <c r="L159" s="48">
        <v>0</v>
      </c>
      <c r="M159" s="49">
        <v>13</v>
      </c>
      <c r="N159" s="50">
        <v>0</v>
      </c>
      <c r="O159" s="51">
        <v>0</v>
      </c>
      <c r="P159" s="51">
        <v>0</v>
      </c>
      <c r="Q159" s="51">
        <v>0</v>
      </c>
      <c r="R159" s="51">
        <v>0</v>
      </c>
      <c r="S159" s="53">
        <f>J159-K159-L159-M159-N159-O159-P159-Q159</f>
        <v>0</v>
      </c>
      <c r="T159" s="69"/>
    </row>
    <row r="160" spans="1:20" ht="15" hidden="1">
      <c r="A160" s="50">
        <v>45</v>
      </c>
      <c r="B160" s="15">
        <v>25</v>
      </c>
      <c r="C160" s="14" t="s">
        <v>142</v>
      </c>
      <c r="D160" s="14" t="s">
        <v>9</v>
      </c>
      <c r="E160" s="13">
        <v>129</v>
      </c>
      <c r="F160" s="15" t="s">
        <v>144</v>
      </c>
      <c r="G160" s="15">
        <v>30</v>
      </c>
      <c r="H160" s="15">
        <v>8</v>
      </c>
      <c r="I160" s="15">
        <v>1</v>
      </c>
      <c r="J160" s="15">
        <f>(G160-H160-I160)</f>
        <v>21</v>
      </c>
      <c r="K160" s="47">
        <v>20</v>
      </c>
      <c r="L160" s="48">
        <v>0</v>
      </c>
      <c r="M160" s="49">
        <v>0</v>
      </c>
      <c r="N160" s="50">
        <v>1</v>
      </c>
      <c r="O160" s="51">
        <v>0</v>
      </c>
      <c r="P160" s="51">
        <v>0</v>
      </c>
      <c r="Q160" s="51">
        <v>0</v>
      </c>
      <c r="R160" s="51">
        <v>0</v>
      </c>
      <c r="S160" s="53">
        <f>J160-K160-L160-M160-N160-O160-P160-Q160</f>
        <v>0</v>
      </c>
      <c r="T160" s="69"/>
    </row>
    <row r="161" spans="1:20" ht="15" hidden="1">
      <c r="A161" s="50">
        <v>46</v>
      </c>
      <c r="B161" s="15">
        <v>26</v>
      </c>
      <c r="C161" s="14" t="s">
        <v>78</v>
      </c>
      <c r="D161" s="14" t="s">
        <v>85</v>
      </c>
      <c r="E161" s="13">
        <v>149</v>
      </c>
      <c r="F161" s="15" t="s">
        <v>144</v>
      </c>
      <c r="G161" s="15">
        <v>30</v>
      </c>
      <c r="H161" s="15">
        <v>8</v>
      </c>
      <c r="I161" s="15">
        <v>1</v>
      </c>
      <c r="J161" s="15">
        <f>(G161-H161-I161)</f>
        <v>21</v>
      </c>
      <c r="K161" s="47">
        <v>19</v>
      </c>
      <c r="L161" s="48">
        <v>1</v>
      </c>
      <c r="M161" s="49">
        <v>0</v>
      </c>
      <c r="N161" s="50">
        <v>1</v>
      </c>
      <c r="O161" s="51">
        <v>0</v>
      </c>
      <c r="P161" s="51">
        <v>0</v>
      </c>
      <c r="Q161" s="51">
        <v>0</v>
      </c>
      <c r="R161" s="51">
        <v>0</v>
      </c>
      <c r="S161" s="53">
        <f>J161-K161-L161-M161-N161-O161-P161-Q161</f>
        <v>0</v>
      </c>
      <c r="T161" s="69"/>
    </row>
    <row r="162" spans="1:20" ht="15" hidden="1">
      <c r="A162" s="50">
        <v>47</v>
      </c>
      <c r="B162" s="15">
        <v>27</v>
      </c>
      <c r="C162" s="14" t="s">
        <v>154</v>
      </c>
      <c r="D162" s="14" t="s">
        <v>117</v>
      </c>
      <c r="E162" s="13">
        <v>101</v>
      </c>
      <c r="F162" s="15" t="s">
        <v>144</v>
      </c>
      <c r="G162" s="15">
        <v>30</v>
      </c>
      <c r="H162" s="15">
        <v>8</v>
      </c>
      <c r="I162" s="15">
        <v>1</v>
      </c>
      <c r="J162" s="15">
        <f>(G162-H162-I162)</f>
        <v>21</v>
      </c>
      <c r="K162" s="47">
        <v>15</v>
      </c>
      <c r="L162" s="48">
        <v>6</v>
      </c>
      <c r="M162" s="49">
        <v>0</v>
      </c>
      <c r="N162" s="50">
        <v>0</v>
      </c>
      <c r="O162" s="51">
        <v>0</v>
      </c>
      <c r="P162" s="51">
        <v>0</v>
      </c>
      <c r="Q162" s="51">
        <v>0</v>
      </c>
      <c r="R162" s="51">
        <v>0</v>
      </c>
      <c r="S162" s="53">
        <f>J162-K162-L162-M162-N162-O162-P162-Q162</f>
        <v>0</v>
      </c>
      <c r="T162" s="69"/>
    </row>
    <row r="163" spans="2:20" ht="15" hidden="1">
      <c r="B163" s="8"/>
      <c r="C163" s="7"/>
      <c r="D163" s="7"/>
      <c r="E163" s="6"/>
      <c r="F163" s="8"/>
      <c r="G163" s="8"/>
      <c r="H163" s="8"/>
      <c r="I163" s="8"/>
      <c r="J163" s="8"/>
      <c r="K163" s="54"/>
      <c r="L163" s="45"/>
      <c r="M163" s="55"/>
      <c r="N163" s="56"/>
      <c r="O163" s="52"/>
      <c r="P163" s="52"/>
      <c r="Q163" s="52"/>
      <c r="R163" s="52"/>
      <c r="S163" s="24"/>
      <c r="T163" s="24"/>
    </row>
    <row r="164" spans="2:20" ht="15.75" hidden="1" thickBot="1">
      <c r="B164" s="8"/>
      <c r="C164" s="7"/>
      <c r="D164" s="7"/>
      <c r="E164" s="6"/>
      <c r="F164" s="8"/>
      <c r="G164" s="8"/>
      <c r="H164" s="8"/>
      <c r="I164" s="8"/>
      <c r="J164" s="8"/>
      <c r="K164" s="54"/>
      <c r="L164" s="45"/>
      <c r="M164" s="55"/>
      <c r="N164" s="56"/>
      <c r="O164" s="52"/>
      <c r="P164" s="52"/>
      <c r="Q164" s="52"/>
      <c r="R164" s="52"/>
      <c r="S164" s="24"/>
      <c r="T164" s="24"/>
    </row>
    <row r="165" spans="2:20" ht="15.75" hidden="1" thickBot="1">
      <c r="B165" s="8"/>
      <c r="C165" s="237" t="s">
        <v>221</v>
      </c>
      <c r="D165" s="238"/>
      <c r="E165" s="238"/>
      <c r="F165" s="238"/>
      <c r="G165" s="238"/>
      <c r="H165" s="238"/>
      <c r="I165" s="238"/>
      <c r="J165" s="238"/>
      <c r="K165" s="238"/>
      <c r="L165" s="238"/>
      <c r="M165" s="239"/>
      <c r="N165" s="239"/>
      <c r="O165" s="239"/>
      <c r="P165" s="239"/>
      <c r="Q165" s="239"/>
      <c r="R165" s="239"/>
      <c r="S165" s="240"/>
      <c r="T165" s="165"/>
    </row>
    <row r="166" spans="2:20" ht="15" hidden="1">
      <c r="B166" s="4"/>
      <c r="C166" s="4"/>
      <c r="D166" s="4"/>
      <c r="E166" s="4"/>
      <c r="F166" s="4"/>
      <c r="G166" s="4"/>
      <c r="H166" s="4"/>
      <c r="I166" s="4"/>
      <c r="J166" s="4"/>
      <c r="K166" s="60"/>
      <c r="L166" s="4"/>
      <c r="M166" s="55"/>
      <c r="N166" s="56"/>
      <c r="O166" s="52"/>
      <c r="P166" s="52"/>
      <c r="Q166" s="52"/>
      <c r="R166" s="52"/>
      <c r="S166" s="24"/>
      <c r="T166" s="24"/>
    </row>
    <row r="167" spans="1:25" s="81" customFormat="1" ht="84" hidden="1">
      <c r="A167" s="50" t="s">
        <v>197</v>
      </c>
      <c r="B167" s="15" t="s">
        <v>198</v>
      </c>
      <c r="C167" s="155" t="s">
        <v>0</v>
      </c>
      <c r="D167" s="155" t="s">
        <v>1</v>
      </c>
      <c r="E167" s="156" t="s">
        <v>304</v>
      </c>
      <c r="F167" s="156" t="s">
        <v>305</v>
      </c>
      <c r="G167" s="156" t="s">
        <v>306</v>
      </c>
      <c r="H167" s="156" t="s">
        <v>307</v>
      </c>
      <c r="I167" s="156" t="s">
        <v>308</v>
      </c>
      <c r="J167" s="157" t="s">
        <v>309</v>
      </c>
      <c r="K167" s="158" t="s">
        <v>310</v>
      </c>
      <c r="L167" s="159" t="s">
        <v>199</v>
      </c>
      <c r="M167" s="160" t="s">
        <v>311</v>
      </c>
      <c r="N167" s="161" t="s">
        <v>312</v>
      </c>
      <c r="O167" s="161" t="s">
        <v>263</v>
      </c>
      <c r="P167" s="161" t="s">
        <v>313</v>
      </c>
      <c r="Q167" s="161" t="s">
        <v>314</v>
      </c>
      <c r="R167" s="161" t="s">
        <v>315</v>
      </c>
      <c r="S167" s="161"/>
      <c r="T167" s="162"/>
      <c r="U167" s="76"/>
      <c r="V167" s="19"/>
      <c r="W167" s="19"/>
      <c r="X167" s="19"/>
      <c r="Y167" s="19"/>
    </row>
    <row r="168" spans="2:20" ht="15" hidden="1">
      <c r="B168" s="8"/>
      <c r="C168" s="7"/>
      <c r="D168" s="7"/>
      <c r="E168" s="6"/>
      <c r="F168" s="8"/>
      <c r="G168" s="8"/>
      <c r="H168" s="8"/>
      <c r="I168" s="8"/>
      <c r="J168" s="8"/>
      <c r="K168" s="54"/>
      <c r="L168" s="45"/>
      <c r="M168" s="55"/>
      <c r="N168" s="56"/>
      <c r="O168" s="52"/>
      <c r="P168" s="52"/>
      <c r="Q168" s="52"/>
      <c r="R168" s="52"/>
      <c r="S168" s="24"/>
      <c r="T168" s="24"/>
    </row>
    <row r="169" spans="1:20" ht="15" hidden="1">
      <c r="A169" s="50">
        <v>48</v>
      </c>
      <c r="B169" s="15">
        <v>28</v>
      </c>
      <c r="C169" s="14" t="s">
        <v>36</v>
      </c>
      <c r="D169" s="14" t="s">
        <v>37</v>
      </c>
      <c r="E169" s="13">
        <v>132</v>
      </c>
      <c r="F169" s="15" t="s">
        <v>316</v>
      </c>
      <c r="G169" s="15">
        <v>30</v>
      </c>
      <c r="H169" s="15">
        <v>8</v>
      </c>
      <c r="I169" s="15">
        <v>1</v>
      </c>
      <c r="J169" s="15">
        <f>(G169-H169-I169)</f>
        <v>21</v>
      </c>
      <c r="K169" s="47">
        <v>20</v>
      </c>
      <c r="L169" s="48">
        <v>1</v>
      </c>
      <c r="M169" s="49">
        <v>0</v>
      </c>
      <c r="N169" s="50">
        <v>0</v>
      </c>
      <c r="O169" s="51">
        <v>0</v>
      </c>
      <c r="P169" s="51">
        <v>0</v>
      </c>
      <c r="Q169" s="51">
        <v>0</v>
      </c>
      <c r="R169" s="51">
        <v>0</v>
      </c>
      <c r="S169" s="53">
        <f>J169-K169-L169-M169-N169-O169-P169-Q169</f>
        <v>0</v>
      </c>
      <c r="T169" s="69"/>
    </row>
    <row r="170" spans="2:20" ht="15.75" hidden="1" thickBot="1">
      <c r="B170" s="8"/>
      <c r="C170" s="7"/>
      <c r="D170" s="7"/>
      <c r="E170" s="6"/>
      <c r="F170" s="8"/>
      <c r="G170" s="8"/>
      <c r="H170" s="8"/>
      <c r="I170" s="8"/>
      <c r="J170" s="8"/>
      <c r="K170" s="54"/>
      <c r="L170" s="45"/>
      <c r="M170" s="55"/>
      <c r="N170" s="56"/>
      <c r="O170" s="52"/>
      <c r="P170" s="52"/>
      <c r="Q170" s="52"/>
      <c r="R170" s="52"/>
      <c r="S170" s="24"/>
      <c r="T170" s="24"/>
    </row>
    <row r="171" spans="2:20" ht="15.75" hidden="1" thickBot="1">
      <c r="B171" s="8"/>
      <c r="C171" s="237" t="s">
        <v>222</v>
      </c>
      <c r="D171" s="238"/>
      <c r="E171" s="238"/>
      <c r="F171" s="238"/>
      <c r="G171" s="238"/>
      <c r="H171" s="238"/>
      <c r="I171" s="238"/>
      <c r="J171" s="238"/>
      <c r="K171" s="238"/>
      <c r="L171" s="238"/>
      <c r="M171" s="239"/>
      <c r="N171" s="239"/>
      <c r="O171" s="239"/>
      <c r="P171" s="239"/>
      <c r="Q171" s="239"/>
      <c r="R171" s="239"/>
      <c r="S171" s="240"/>
      <c r="T171" s="165"/>
    </row>
    <row r="172" spans="2:20" ht="15" hidden="1">
      <c r="B172" s="8"/>
      <c r="C172" s="57"/>
      <c r="D172" s="58"/>
      <c r="E172" s="58"/>
      <c r="F172" s="58"/>
      <c r="G172" s="58"/>
      <c r="H172" s="58"/>
      <c r="I172" s="58"/>
      <c r="J172" s="58"/>
      <c r="K172" s="58"/>
      <c r="L172" s="58"/>
      <c r="M172" s="59"/>
      <c r="N172" s="56"/>
      <c r="O172" s="52"/>
      <c r="P172" s="52"/>
      <c r="Q172" s="52"/>
      <c r="R172" s="52"/>
      <c r="S172" s="24"/>
      <c r="T172" s="24"/>
    </row>
    <row r="173" spans="1:25" s="81" customFormat="1" ht="84" hidden="1">
      <c r="A173" s="50" t="s">
        <v>197</v>
      </c>
      <c r="B173" s="15" t="s">
        <v>198</v>
      </c>
      <c r="C173" s="155" t="s">
        <v>0</v>
      </c>
      <c r="D173" s="155" t="s">
        <v>1</v>
      </c>
      <c r="E173" s="156" t="s">
        <v>304</v>
      </c>
      <c r="F173" s="156" t="s">
        <v>305</v>
      </c>
      <c r="G173" s="156" t="s">
        <v>306</v>
      </c>
      <c r="H173" s="156" t="s">
        <v>307</v>
      </c>
      <c r="I173" s="156" t="s">
        <v>308</v>
      </c>
      <c r="J173" s="157" t="s">
        <v>309</v>
      </c>
      <c r="K173" s="158" t="s">
        <v>310</v>
      </c>
      <c r="L173" s="159" t="s">
        <v>199</v>
      </c>
      <c r="M173" s="160" t="s">
        <v>311</v>
      </c>
      <c r="N173" s="161" t="s">
        <v>312</v>
      </c>
      <c r="O173" s="161" t="s">
        <v>263</v>
      </c>
      <c r="P173" s="161" t="s">
        <v>313</v>
      </c>
      <c r="Q173" s="161" t="s">
        <v>314</v>
      </c>
      <c r="R173" s="161" t="s">
        <v>315</v>
      </c>
      <c r="S173" s="161"/>
      <c r="T173" s="162"/>
      <c r="U173" s="76"/>
      <c r="V173" s="19"/>
      <c r="W173" s="19"/>
      <c r="X173" s="19"/>
      <c r="Y173" s="19"/>
    </row>
    <row r="174" spans="2:20" ht="15" hidden="1">
      <c r="B174" s="4"/>
      <c r="C174" s="4"/>
      <c r="D174" s="4"/>
      <c r="E174" s="4"/>
      <c r="F174" s="4"/>
      <c r="G174" s="4"/>
      <c r="H174" s="4"/>
      <c r="I174" s="4"/>
      <c r="J174" s="4"/>
      <c r="K174" s="60"/>
      <c r="L174" s="4"/>
      <c r="M174" s="55"/>
      <c r="N174" s="56"/>
      <c r="O174" s="52"/>
      <c r="P174" s="52"/>
      <c r="Q174" s="52"/>
      <c r="R174" s="52"/>
      <c r="S174" s="24"/>
      <c r="T174" s="24"/>
    </row>
    <row r="175" spans="1:20" ht="15" hidden="1">
      <c r="A175" s="50">
        <v>49</v>
      </c>
      <c r="B175" s="15">
        <v>29</v>
      </c>
      <c r="C175" s="14" t="s">
        <v>65</v>
      </c>
      <c r="D175" s="14" t="s">
        <v>68</v>
      </c>
      <c r="E175" s="13">
        <v>118</v>
      </c>
      <c r="F175" s="15" t="s">
        <v>5</v>
      </c>
      <c r="G175" s="15">
        <v>30</v>
      </c>
      <c r="H175" s="15">
        <v>8</v>
      </c>
      <c r="I175" s="15">
        <v>1</v>
      </c>
      <c r="J175" s="15">
        <f>(G175-H175-I175)</f>
        <v>21</v>
      </c>
      <c r="K175" s="47">
        <v>19</v>
      </c>
      <c r="L175" s="48">
        <v>1</v>
      </c>
      <c r="M175" s="49">
        <v>0</v>
      </c>
      <c r="N175" s="50">
        <v>1</v>
      </c>
      <c r="O175" s="51">
        <v>0</v>
      </c>
      <c r="P175" s="51">
        <v>0</v>
      </c>
      <c r="Q175" s="51">
        <v>0</v>
      </c>
      <c r="R175" s="51">
        <v>0</v>
      </c>
      <c r="S175" s="53">
        <f>J175-K175-L175-M175-N175-O175-P175-Q175</f>
        <v>0</v>
      </c>
      <c r="T175" s="69"/>
    </row>
    <row r="176" spans="1:20" ht="15" hidden="1">
      <c r="A176" s="50">
        <v>50</v>
      </c>
      <c r="B176" s="15">
        <v>30</v>
      </c>
      <c r="C176" s="14" t="s">
        <v>40</v>
      </c>
      <c r="D176" s="14" t="s">
        <v>41</v>
      </c>
      <c r="E176" s="13">
        <v>165</v>
      </c>
      <c r="F176" s="15" t="s">
        <v>89</v>
      </c>
      <c r="G176" s="15">
        <v>30</v>
      </c>
      <c r="H176" s="15">
        <v>8</v>
      </c>
      <c r="I176" s="15">
        <v>1</v>
      </c>
      <c r="J176" s="15">
        <f>(G176-H176-I176)</f>
        <v>21</v>
      </c>
      <c r="K176" s="47">
        <v>14</v>
      </c>
      <c r="L176" s="48">
        <v>7</v>
      </c>
      <c r="M176" s="49">
        <v>0</v>
      </c>
      <c r="N176" s="50">
        <v>0</v>
      </c>
      <c r="O176" s="51">
        <v>0</v>
      </c>
      <c r="P176" s="51">
        <v>0</v>
      </c>
      <c r="Q176" s="51">
        <v>0</v>
      </c>
      <c r="R176" s="51">
        <v>0</v>
      </c>
      <c r="S176" s="53">
        <f>J176-K176-L176-M176-N176-O176-P176-Q176</f>
        <v>0</v>
      </c>
      <c r="T176" s="69"/>
    </row>
    <row r="177" spans="1:20" ht="15" hidden="1">
      <c r="A177" s="50"/>
      <c r="B177" s="15"/>
      <c r="C177" s="14" t="s">
        <v>106</v>
      </c>
      <c r="D177" s="14" t="s">
        <v>87</v>
      </c>
      <c r="E177" s="6"/>
      <c r="F177" s="8"/>
      <c r="G177" s="15">
        <v>0</v>
      </c>
      <c r="H177" s="15">
        <v>0</v>
      </c>
      <c r="I177" s="15">
        <v>0</v>
      </c>
      <c r="J177" s="15">
        <f>(G177-H177-I177)</f>
        <v>0</v>
      </c>
      <c r="K177" s="47">
        <v>0</v>
      </c>
      <c r="L177" s="48">
        <v>0</v>
      </c>
      <c r="M177" s="49">
        <v>0</v>
      </c>
      <c r="N177" s="50">
        <v>0</v>
      </c>
      <c r="O177" s="51">
        <v>0</v>
      </c>
      <c r="P177" s="51">
        <v>0</v>
      </c>
      <c r="Q177" s="51">
        <v>0</v>
      </c>
      <c r="R177" s="51">
        <v>0</v>
      </c>
      <c r="S177" s="53">
        <f>J177-K177-L177-M177-N177-O177-P177-Q177</f>
        <v>0</v>
      </c>
      <c r="T177" s="69"/>
    </row>
    <row r="178" spans="2:20" ht="15.75" hidden="1" thickBot="1">
      <c r="B178" s="8"/>
      <c r="C178" s="7"/>
      <c r="D178" s="7"/>
      <c r="E178" s="6"/>
      <c r="F178" s="8"/>
      <c r="G178" s="8"/>
      <c r="H178" s="8"/>
      <c r="I178" s="8"/>
      <c r="J178" s="8"/>
      <c r="K178" s="54"/>
      <c r="L178" s="45"/>
      <c r="M178" s="55"/>
      <c r="N178" s="56"/>
      <c r="O178" s="52"/>
      <c r="P178" s="52"/>
      <c r="Q178" s="52"/>
      <c r="R178" s="52"/>
      <c r="S178" s="24"/>
      <c r="T178" s="24"/>
    </row>
    <row r="179" spans="1:20" ht="15.75" hidden="1" thickBot="1">
      <c r="A179" s="56"/>
      <c r="B179" s="42"/>
      <c r="C179" s="237" t="s">
        <v>196</v>
      </c>
      <c r="D179" s="238"/>
      <c r="E179" s="238"/>
      <c r="F179" s="238"/>
      <c r="G179" s="238"/>
      <c r="H179" s="238"/>
      <c r="I179" s="238"/>
      <c r="J179" s="238"/>
      <c r="K179" s="238"/>
      <c r="L179" s="238"/>
      <c r="M179" s="239"/>
      <c r="N179" s="239"/>
      <c r="O179" s="239"/>
      <c r="P179" s="239"/>
      <c r="Q179" s="239"/>
      <c r="R179" s="239"/>
      <c r="S179" s="240"/>
      <c r="T179" s="165"/>
    </row>
    <row r="180" spans="2:20" ht="15" hidden="1">
      <c r="B180" s="42"/>
      <c r="C180" s="4"/>
      <c r="D180" s="4"/>
      <c r="E180" s="4"/>
      <c r="F180" s="4"/>
      <c r="G180" s="4"/>
      <c r="H180" s="4"/>
      <c r="I180" s="4"/>
      <c r="J180" s="4"/>
      <c r="K180" s="60"/>
      <c r="L180" s="4"/>
      <c r="M180" s="55"/>
      <c r="N180" s="56"/>
      <c r="O180" s="52"/>
      <c r="P180" s="52"/>
      <c r="Q180" s="52"/>
      <c r="R180" s="52"/>
      <c r="S180" s="24"/>
      <c r="T180" s="24"/>
    </row>
    <row r="181" spans="1:20" ht="84" hidden="1">
      <c r="A181" s="50" t="s">
        <v>197</v>
      </c>
      <c r="B181" s="15" t="s">
        <v>198</v>
      </c>
      <c r="C181" s="155" t="s">
        <v>0</v>
      </c>
      <c r="D181" s="155" t="s">
        <v>1</v>
      </c>
      <c r="E181" s="156" t="s">
        <v>304</v>
      </c>
      <c r="F181" s="156" t="s">
        <v>305</v>
      </c>
      <c r="G181" s="156" t="s">
        <v>306</v>
      </c>
      <c r="H181" s="156" t="s">
        <v>307</v>
      </c>
      <c r="I181" s="156" t="s">
        <v>308</v>
      </c>
      <c r="J181" s="157" t="s">
        <v>309</v>
      </c>
      <c r="K181" s="158" t="s">
        <v>310</v>
      </c>
      <c r="L181" s="159" t="s">
        <v>199</v>
      </c>
      <c r="M181" s="160" t="s">
        <v>311</v>
      </c>
      <c r="N181" s="161" t="s">
        <v>312</v>
      </c>
      <c r="O181" s="161" t="s">
        <v>263</v>
      </c>
      <c r="P181" s="161" t="s">
        <v>313</v>
      </c>
      <c r="Q181" s="161" t="s">
        <v>314</v>
      </c>
      <c r="R181" s="161" t="s">
        <v>315</v>
      </c>
      <c r="S181" s="161"/>
      <c r="T181" s="162"/>
    </row>
    <row r="182" spans="2:20" ht="15" customHeight="1" hidden="1">
      <c r="B182" s="42"/>
      <c r="C182" s="222" t="s">
        <v>331</v>
      </c>
      <c r="D182" s="4"/>
      <c r="E182" s="4"/>
      <c r="F182" s="4"/>
      <c r="G182" s="4"/>
      <c r="H182" s="4"/>
      <c r="I182" s="4"/>
      <c r="J182" s="4"/>
      <c r="K182" s="60"/>
      <c r="L182" s="4"/>
      <c r="M182" s="55"/>
      <c r="N182" s="56"/>
      <c r="O182" s="52"/>
      <c r="P182" s="52"/>
      <c r="Q182" s="52"/>
      <c r="R182" s="52"/>
      <c r="S182" s="24"/>
      <c r="T182" s="24"/>
    </row>
    <row r="183" spans="1:25" ht="15.75" customHeight="1" hidden="1">
      <c r="A183" s="50">
        <v>51</v>
      </c>
      <c r="B183" s="15">
        <v>31</v>
      </c>
      <c r="C183" s="14" t="s">
        <v>223</v>
      </c>
      <c r="D183" s="14" t="s">
        <v>224</v>
      </c>
      <c r="E183" s="17">
        <v>10073</v>
      </c>
      <c r="F183" s="15" t="s">
        <v>225</v>
      </c>
      <c r="G183" s="15">
        <v>30</v>
      </c>
      <c r="H183" s="15">
        <v>8</v>
      </c>
      <c r="I183" s="15">
        <v>1</v>
      </c>
      <c r="J183" s="15">
        <f>(G183-H183-I183)</f>
        <v>21</v>
      </c>
      <c r="K183" s="47">
        <v>15</v>
      </c>
      <c r="L183" s="48">
        <v>6</v>
      </c>
      <c r="M183" s="49">
        <v>0</v>
      </c>
      <c r="N183" s="50">
        <v>0</v>
      </c>
      <c r="O183" s="51">
        <v>0</v>
      </c>
      <c r="P183" s="51">
        <v>0</v>
      </c>
      <c r="Q183" s="51">
        <v>0</v>
      </c>
      <c r="R183" s="51">
        <v>0</v>
      </c>
      <c r="S183" s="53">
        <f>J183-K183-L183-M183-N183-O183-P183-Q183</f>
        <v>0</v>
      </c>
      <c r="T183" s="69"/>
      <c r="U183" s="145"/>
      <c r="V183" s="145"/>
      <c r="W183" s="145"/>
      <c r="X183" s="145"/>
      <c r="Y183" s="145"/>
    </row>
    <row r="184" spans="2:25" ht="15.75" hidden="1">
      <c r="B184" s="88"/>
      <c r="C184" s="89"/>
      <c r="D184" s="89"/>
      <c r="E184" s="90"/>
      <c r="F184" s="91"/>
      <c r="G184" s="91"/>
      <c r="H184" s="91"/>
      <c r="I184" s="91"/>
      <c r="J184" s="91"/>
      <c r="K184" s="60"/>
      <c r="L184" s="4"/>
      <c r="M184" s="55"/>
      <c r="N184" s="56"/>
      <c r="O184" s="52"/>
      <c r="P184" s="52"/>
      <c r="Q184" s="52"/>
      <c r="R184" s="52"/>
      <c r="S184" s="24"/>
      <c r="T184" s="24"/>
      <c r="U184" s="145"/>
      <c r="V184" s="145"/>
      <c r="W184" s="145"/>
      <c r="X184" s="145"/>
      <c r="Y184" s="145"/>
    </row>
    <row r="185" spans="1:25" s="81" customFormat="1" ht="84" hidden="1">
      <c r="A185" s="50" t="s">
        <v>197</v>
      </c>
      <c r="B185" s="15" t="s">
        <v>198</v>
      </c>
      <c r="C185" s="155" t="s">
        <v>0</v>
      </c>
      <c r="D185" s="155" t="s">
        <v>1</v>
      </c>
      <c r="E185" s="156" t="s">
        <v>304</v>
      </c>
      <c r="F185" s="156" t="s">
        <v>305</v>
      </c>
      <c r="G185" s="156" t="s">
        <v>306</v>
      </c>
      <c r="H185" s="156" t="s">
        <v>307</v>
      </c>
      <c r="I185" s="156" t="s">
        <v>308</v>
      </c>
      <c r="J185" s="157" t="s">
        <v>309</v>
      </c>
      <c r="K185" s="158" t="s">
        <v>310</v>
      </c>
      <c r="L185" s="159" t="s">
        <v>199</v>
      </c>
      <c r="M185" s="160" t="s">
        <v>311</v>
      </c>
      <c r="N185" s="161" t="s">
        <v>312</v>
      </c>
      <c r="O185" s="161" t="s">
        <v>263</v>
      </c>
      <c r="P185" s="161" t="s">
        <v>313</v>
      </c>
      <c r="Q185" s="161" t="s">
        <v>314</v>
      </c>
      <c r="R185" s="161" t="s">
        <v>315</v>
      </c>
      <c r="S185" s="161"/>
      <c r="T185" s="162"/>
      <c r="U185" s="145"/>
      <c r="V185" s="145"/>
      <c r="W185" s="145"/>
      <c r="X185" s="145"/>
      <c r="Y185" s="145"/>
    </row>
    <row r="186" spans="2:25" ht="15.75" hidden="1">
      <c r="B186" s="88"/>
      <c r="C186" s="89"/>
      <c r="D186" s="89"/>
      <c r="E186" s="90"/>
      <c r="F186" s="91"/>
      <c r="G186" s="91"/>
      <c r="H186" s="91"/>
      <c r="I186" s="91"/>
      <c r="J186" s="91"/>
      <c r="K186" s="60"/>
      <c r="L186" s="4"/>
      <c r="M186" s="55"/>
      <c r="N186" s="56"/>
      <c r="O186" s="52"/>
      <c r="P186" s="52"/>
      <c r="Q186" s="52"/>
      <c r="R186" s="52"/>
      <c r="S186" s="24"/>
      <c r="T186" s="24"/>
      <c r="U186" s="145"/>
      <c r="V186" s="145"/>
      <c r="W186" s="145"/>
      <c r="X186" s="145"/>
      <c r="Y186" s="145"/>
    </row>
    <row r="187" spans="1:25" ht="15" hidden="1">
      <c r="A187" s="50">
        <v>52</v>
      </c>
      <c r="B187" s="15">
        <v>32</v>
      </c>
      <c r="C187" s="14" t="s">
        <v>123</v>
      </c>
      <c r="D187" s="14" t="s">
        <v>72</v>
      </c>
      <c r="E187" s="13">
        <v>519</v>
      </c>
      <c r="F187" s="15" t="s">
        <v>5</v>
      </c>
      <c r="G187" s="15">
        <v>30</v>
      </c>
      <c r="H187" s="15">
        <v>8</v>
      </c>
      <c r="I187" s="15">
        <v>1</v>
      </c>
      <c r="J187" s="15">
        <f>(G187-H187-I187)</f>
        <v>21</v>
      </c>
      <c r="K187" s="47">
        <v>20</v>
      </c>
      <c r="L187" s="48">
        <v>0</v>
      </c>
      <c r="M187" s="49">
        <v>0</v>
      </c>
      <c r="N187" s="50">
        <v>0</v>
      </c>
      <c r="O187" s="51">
        <v>0</v>
      </c>
      <c r="P187" s="51">
        <v>0</v>
      </c>
      <c r="Q187" s="51">
        <v>1</v>
      </c>
      <c r="R187" s="51">
        <v>0</v>
      </c>
      <c r="S187" s="53">
        <f>J187-K187-L187-M187-N187-O187-P187-Q187</f>
        <v>0</v>
      </c>
      <c r="T187" s="69"/>
      <c r="U187" s="145"/>
      <c r="V187" s="145"/>
      <c r="W187" s="145"/>
      <c r="X187" s="145"/>
      <c r="Y187" s="145"/>
    </row>
    <row r="188" spans="2:20" ht="15.75" hidden="1" thickBot="1">
      <c r="B188" s="8"/>
      <c r="C188" s="7"/>
      <c r="D188" s="7"/>
      <c r="E188" s="6"/>
      <c r="F188" s="8"/>
      <c r="G188" s="8"/>
      <c r="H188" s="8"/>
      <c r="I188" s="8"/>
      <c r="J188" s="8"/>
      <c r="K188" s="54"/>
      <c r="L188" s="45"/>
      <c r="M188" s="55"/>
      <c r="N188" s="56"/>
      <c r="O188" s="52"/>
      <c r="P188" s="52"/>
      <c r="Q188" s="52"/>
      <c r="R188" s="52"/>
      <c r="S188" s="24"/>
      <c r="T188" s="24"/>
    </row>
    <row r="189" spans="1:25" s="177" customFormat="1" ht="49.5" thickBot="1">
      <c r="A189" s="166">
        <v>52</v>
      </c>
      <c r="B189" s="166">
        <v>32</v>
      </c>
      <c r="C189" s="227" t="s">
        <v>226</v>
      </c>
      <c r="D189" s="228"/>
      <c r="E189" s="186"/>
      <c r="J189" s="169">
        <f aca="true" t="shared" si="2" ref="J189:S189">SUM(J88:J187)</f>
        <v>672</v>
      </c>
      <c r="K189" s="170">
        <f t="shared" si="2"/>
        <v>546</v>
      </c>
      <c r="L189" s="171">
        <f t="shared" si="2"/>
        <v>88</v>
      </c>
      <c r="M189" s="171">
        <f t="shared" si="2"/>
        <v>17</v>
      </c>
      <c r="N189" s="171">
        <f t="shared" si="2"/>
        <v>8</v>
      </c>
      <c r="O189" s="171">
        <f t="shared" si="2"/>
        <v>9</v>
      </c>
      <c r="P189" s="171">
        <f t="shared" si="2"/>
        <v>0</v>
      </c>
      <c r="Q189" s="170">
        <f t="shared" si="2"/>
        <v>3</v>
      </c>
      <c r="R189" s="170">
        <f t="shared" si="2"/>
        <v>0</v>
      </c>
      <c r="S189" s="170">
        <f t="shared" si="2"/>
        <v>1</v>
      </c>
      <c r="T189" s="170"/>
      <c r="U189" s="173">
        <f>J189</f>
        <v>672</v>
      </c>
      <c r="V189" s="174">
        <f>L189+M189+N189+O189+P189</f>
        <v>122</v>
      </c>
      <c r="W189" s="126">
        <f>U189-V189</f>
        <v>550</v>
      </c>
      <c r="X189" s="175">
        <f>(U189-V189)/ABS(U189)</f>
        <v>0.8184523809523809</v>
      </c>
      <c r="Y189" s="176">
        <f>V189/U189%</f>
        <v>18.154761904761905</v>
      </c>
    </row>
    <row r="190" spans="1:25" s="18" customFormat="1" ht="15.75">
      <c r="A190" s="136"/>
      <c r="B190" s="136"/>
      <c r="C190" s="137"/>
      <c r="D190" s="138"/>
      <c r="E190" s="93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87"/>
      <c r="V190" s="187"/>
      <c r="W190" s="187"/>
      <c r="X190" s="188"/>
      <c r="Y190" s="189"/>
    </row>
    <row r="191" spans="2:18" ht="15.75" thickBot="1">
      <c r="B191" s="8"/>
      <c r="C191" s="7"/>
      <c r="D191" s="7"/>
      <c r="E191" s="6"/>
      <c r="F191" s="8"/>
      <c r="G191" s="8"/>
      <c r="H191" s="8"/>
      <c r="I191" s="8"/>
      <c r="J191" s="8"/>
      <c r="K191" s="54"/>
      <c r="L191" s="45"/>
      <c r="M191" s="55"/>
      <c r="N191" s="56"/>
      <c r="O191" s="63"/>
      <c r="P191" s="63"/>
      <c r="Q191" s="63"/>
      <c r="R191" s="63"/>
    </row>
    <row r="192" spans="2:25" ht="32.25" thickBot="1">
      <c r="B192" s="140"/>
      <c r="C192" s="224" t="s">
        <v>266</v>
      </c>
      <c r="D192" s="225"/>
      <c r="E192" s="225"/>
      <c r="F192" s="225"/>
      <c r="G192" s="225"/>
      <c r="H192" s="225"/>
      <c r="I192" s="225"/>
      <c r="J192" s="225"/>
      <c r="K192" s="225"/>
      <c r="L192" s="225"/>
      <c r="M192" s="225"/>
      <c r="N192" s="225"/>
      <c r="O192" s="225"/>
      <c r="P192" s="225"/>
      <c r="Q192" s="225"/>
      <c r="R192" s="225"/>
      <c r="S192" s="225"/>
      <c r="T192" s="225"/>
      <c r="U192" s="225"/>
      <c r="V192" s="225"/>
      <c r="W192" s="225"/>
      <c r="X192" s="225"/>
      <c r="Y192" s="226"/>
    </row>
    <row r="193" spans="2:18" ht="18"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</row>
    <row r="194" spans="1:25" s="219" customFormat="1" ht="142.5">
      <c r="A194" s="213" t="s">
        <v>261</v>
      </c>
      <c r="B194" s="214" t="s">
        <v>262</v>
      </c>
      <c r="C194" s="214" t="s">
        <v>0</v>
      </c>
      <c r="D194" s="214" t="s">
        <v>1</v>
      </c>
      <c r="E194" s="214" t="s">
        <v>287</v>
      </c>
      <c r="F194" s="214" t="s">
        <v>288</v>
      </c>
      <c r="G194" s="214" t="s">
        <v>289</v>
      </c>
      <c r="H194" s="214" t="s">
        <v>290</v>
      </c>
      <c r="I194" s="214" t="s">
        <v>291</v>
      </c>
      <c r="J194" s="214" t="s">
        <v>292</v>
      </c>
      <c r="K194" s="212" t="s">
        <v>293</v>
      </c>
      <c r="L194" s="215" t="s">
        <v>294</v>
      </c>
      <c r="M194" s="216" t="s">
        <v>295</v>
      </c>
      <c r="N194" s="217" t="s">
        <v>296</v>
      </c>
      <c r="O194" s="217" t="s">
        <v>263</v>
      </c>
      <c r="P194" s="217" t="s">
        <v>297</v>
      </c>
      <c r="Q194" s="217" t="s">
        <v>298</v>
      </c>
      <c r="R194" s="217" t="s">
        <v>299</v>
      </c>
      <c r="S194" s="217"/>
      <c r="T194" s="217"/>
      <c r="U194" s="218" t="s">
        <v>292</v>
      </c>
      <c r="V194" s="213" t="s">
        <v>300</v>
      </c>
      <c r="W194" s="213" t="s">
        <v>301</v>
      </c>
      <c r="X194" s="213" t="s">
        <v>302</v>
      </c>
      <c r="Y194" s="213" t="s">
        <v>303</v>
      </c>
    </row>
    <row r="195" spans="1:20" ht="15.75" thickBot="1">
      <c r="A195" s="56"/>
      <c r="B195" s="8"/>
      <c r="C195" s="7"/>
      <c r="D195" s="7"/>
      <c r="E195" s="6"/>
      <c r="F195" s="8"/>
      <c r="G195" s="8"/>
      <c r="H195" s="8"/>
      <c r="I195" s="8"/>
      <c r="J195" s="8"/>
      <c r="K195" s="54"/>
      <c r="L195" s="45"/>
      <c r="M195" s="55"/>
      <c r="N195" s="56"/>
      <c r="O195" s="52"/>
      <c r="P195" s="52"/>
      <c r="Q195" s="52"/>
      <c r="R195" s="52"/>
      <c r="S195" s="69"/>
      <c r="T195" s="69"/>
    </row>
    <row r="196" spans="1:20" ht="16.5" hidden="1" thickBot="1">
      <c r="A196" s="56"/>
      <c r="B196" s="8"/>
      <c r="C196" s="243" t="s">
        <v>278</v>
      </c>
      <c r="D196" s="244"/>
      <c r="E196" s="244"/>
      <c r="F196" s="244"/>
      <c r="G196" s="244"/>
      <c r="H196" s="244"/>
      <c r="I196" s="244"/>
      <c r="J196" s="244"/>
      <c r="K196" s="244"/>
      <c r="L196" s="244"/>
      <c r="M196" s="244"/>
      <c r="N196" s="244"/>
      <c r="O196" s="244"/>
      <c r="P196" s="244"/>
      <c r="Q196" s="244"/>
      <c r="R196" s="244"/>
      <c r="S196" s="245"/>
      <c r="T196" s="178"/>
    </row>
    <row r="197" spans="1:20" ht="15.75" hidden="1">
      <c r="A197" s="56"/>
      <c r="B197" s="8"/>
      <c r="C197" s="185"/>
      <c r="D197" s="178"/>
      <c r="E197" s="178"/>
      <c r="F197" s="178"/>
      <c r="G197" s="178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  <c r="S197" s="178"/>
      <c r="T197" s="178"/>
    </row>
    <row r="198" spans="1:20" ht="69" customHeight="1" hidden="1">
      <c r="A198" s="50" t="s">
        <v>197</v>
      </c>
      <c r="B198" s="15" t="s">
        <v>198</v>
      </c>
      <c r="C198" s="155" t="s">
        <v>0</v>
      </c>
      <c r="D198" s="155" t="s">
        <v>1</v>
      </c>
      <c r="E198" s="156" t="s">
        <v>304</v>
      </c>
      <c r="F198" s="156" t="s">
        <v>305</v>
      </c>
      <c r="G198" s="156" t="s">
        <v>306</v>
      </c>
      <c r="H198" s="156" t="s">
        <v>307</v>
      </c>
      <c r="I198" s="156" t="s">
        <v>308</v>
      </c>
      <c r="J198" s="157" t="s">
        <v>309</v>
      </c>
      <c r="K198" s="158" t="s">
        <v>310</v>
      </c>
      <c r="L198" s="159" t="s">
        <v>199</v>
      </c>
      <c r="M198" s="160" t="s">
        <v>311</v>
      </c>
      <c r="N198" s="161" t="s">
        <v>312</v>
      </c>
      <c r="O198" s="161" t="s">
        <v>263</v>
      </c>
      <c r="P198" s="161" t="s">
        <v>313</v>
      </c>
      <c r="Q198" s="161" t="s">
        <v>314</v>
      </c>
      <c r="R198" s="161" t="s">
        <v>315</v>
      </c>
      <c r="S198" s="161"/>
      <c r="T198" s="162"/>
    </row>
    <row r="199" spans="1:20" ht="15" hidden="1">
      <c r="A199" s="56"/>
      <c r="B199" s="8"/>
      <c r="C199" s="7"/>
      <c r="D199" s="7"/>
      <c r="E199" s="6"/>
      <c r="F199" s="8"/>
      <c r="G199" s="8"/>
      <c r="H199" s="8"/>
      <c r="I199" s="8"/>
      <c r="J199" s="8"/>
      <c r="K199" s="54"/>
      <c r="L199" s="45"/>
      <c r="M199" s="55"/>
      <c r="N199" s="56"/>
      <c r="O199" s="52"/>
      <c r="P199" s="52"/>
      <c r="Q199" s="52"/>
      <c r="R199" s="52"/>
      <c r="S199" s="69"/>
      <c r="T199" s="69"/>
    </row>
    <row r="200" spans="1:20" ht="15" hidden="1">
      <c r="A200" s="50">
        <v>53</v>
      </c>
      <c r="B200" s="15">
        <v>1</v>
      </c>
      <c r="C200" s="14" t="s">
        <v>227</v>
      </c>
      <c r="D200" s="14" t="s">
        <v>74</v>
      </c>
      <c r="E200" s="13">
        <v>9994</v>
      </c>
      <c r="F200" s="15" t="s">
        <v>201</v>
      </c>
      <c r="G200" s="15">
        <v>30</v>
      </c>
      <c r="H200" s="15">
        <v>8</v>
      </c>
      <c r="I200" s="15">
        <v>1</v>
      </c>
      <c r="J200" s="15">
        <f>(G200-H200-I200)</f>
        <v>21</v>
      </c>
      <c r="K200" s="47">
        <v>21</v>
      </c>
      <c r="L200" s="48">
        <v>0</v>
      </c>
      <c r="M200" s="49">
        <v>0</v>
      </c>
      <c r="N200" s="50">
        <v>0</v>
      </c>
      <c r="O200" s="51">
        <v>0</v>
      </c>
      <c r="P200" s="51">
        <v>0</v>
      </c>
      <c r="Q200" s="51">
        <v>0</v>
      </c>
      <c r="R200" s="51">
        <v>0</v>
      </c>
      <c r="S200" s="53">
        <f>J200-K200-L200-M200-N200-O200-P200-Q200</f>
        <v>0</v>
      </c>
      <c r="T200" s="69"/>
    </row>
    <row r="201" spans="6:18" ht="15.75" hidden="1" thickBot="1">
      <c r="F201" s="77"/>
      <c r="G201" s="77"/>
      <c r="H201" s="77"/>
      <c r="I201" s="77"/>
      <c r="J201" s="77"/>
      <c r="N201" s="21"/>
      <c r="O201" s="21"/>
      <c r="P201" s="21"/>
      <c r="Q201" s="21"/>
      <c r="R201" s="21"/>
    </row>
    <row r="202" spans="3:20" ht="15.75" customHeight="1" hidden="1" thickBot="1">
      <c r="C202" s="237" t="s">
        <v>193</v>
      </c>
      <c r="D202" s="238"/>
      <c r="E202" s="238"/>
      <c r="F202" s="238"/>
      <c r="G202" s="238"/>
      <c r="H202" s="238"/>
      <c r="I202" s="238"/>
      <c r="J202" s="238"/>
      <c r="K202" s="238"/>
      <c r="L202" s="238"/>
      <c r="M202" s="239"/>
      <c r="N202" s="239"/>
      <c r="O202" s="239"/>
      <c r="P202" s="239"/>
      <c r="Q202" s="239"/>
      <c r="R202" s="239"/>
      <c r="S202" s="240"/>
      <c r="T202" s="165"/>
    </row>
    <row r="203" spans="14:18" ht="15" hidden="1">
      <c r="N203" s="56"/>
      <c r="O203" s="52"/>
      <c r="P203" s="52"/>
      <c r="Q203" s="52"/>
      <c r="R203" s="52"/>
    </row>
    <row r="204" spans="1:20" ht="69" customHeight="1" hidden="1">
      <c r="A204" s="50" t="s">
        <v>197</v>
      </c>
      <c r="B204" s="15" t="s">
        <v>198</v>
      </c>
      <c r="C204" s="155" t="s">
        <v>0</v>
      </c>
      <c r="D204" s="155" t="s">
        <v>1</v>
      </c>
      <c r="E204" s="156" t="s">
        <v>304</v>
      </c>
      <c r="F204" s="156" t="s">
        <v>305</v>
      </c>
      <c r="G204" s="156" t="s">
        <v>306</v>
      </c>
      <c r="H204" s="156" t="s">
        <v>307</v>
      </c>
      <c r="I204" s="156" t="s">
        <v>308</v>
      </c>
      <c r="J204" s="157" t="s">
        <v>309</v>
      </c>
      <c r="K204" s="158" t="s">
        <v>310</v>
      </c>
      <c r="L204" s="159" t="s">
        <v>199</v>
      </c>
      <c r="M204" s="160" t="s">
        <v>311</v>
      </c>
      <c r="N204" s="161" t="s">
        <v>312</v>
      </c>
      <c r="O204" s="161" t="s">
        <v>263</v>
      </c>
      <c r="P204" s="161" t="s">
        <v>313</v>
      </c>
      <c r="Q204" s="161" t="s">
        <v>314</v>
      </c>
      <c r="R204" s="161" t="s">
        <v>315</v>
      </c>
      <c r="S204" s="161"/>
      <c r="T204" s="162"/>
    </row>
    <row r="205" spans="2:18" ht="15" hidden="1">
      <c r="B205" s="8"/>
      <c r="C205" s="7"/>
      <c r="D205" s="7"/>
      <c r="E205" s="6"/>
      <c r="F205" s="8"/>
      <c r="G205" s="8"/>
      <c r="H205" s="8"/>
      <c r="I205" s="8"/>
      <c r="J205" s="8"/>
      <c r="K205" s="44"/>
      <c r="L205" s="45"/>
      <c r="M205" s="46"/>
      <c r="N205" s="56"/>
      <c r="O205" s="52"/>
      <c r="P205" s="52"/>
      <c r="Q205" s="52"/>
      <c r="R205" s="52"/>
    </row>
    <row r="206" spans="1:20" ht="15" hidden="1">
      <c r="A206" s="50">
        <v>54</v>
      </c>
      <c r="B206" s="15">
        <v>2</v>
      </c>
      <c r="C206" s="14" t="s">
        <v>52</v>
      </c>
      <c r="D206" s="14" t="s">
        <v>53</v>
      </c>
      <c r="E206" s="13">
        <v>99</v>
      </c>
      <c r="F206" s="15" t="s">
        <v>54</v>
      </c>
      <c r="G206" s="15">
        <v>30</v>
      </c>
      <c r="H206" s="15">
        <v>8</v>
      </c>
      <c r="I206" s="15">
        <v>1</v>
      </c>
      <c r="J206" s="15">
        <f>(G206-H206-I206)</f>
        <v>21</v>
      </c>
      <c r="K206" s="47">
        <v>9</v>
      </c>
      <c r="L206" s="48">
        <v>11</v>
      </c>
      <c r="M206" s="49">
        <v>0</v>
      </c>
      <c r="N206" s="50">
        <v>1</v>
      </c>
      <c r="O206" s="51">
        <v>0</v>
      </c>
      <c r="P206" s="51">
        <v>0</v>
      </c>
      <c r="Q206" s="51">
        <v>0</v>
      </c>
      <c r="R206" s="51">
        <v>0</v>
      </c>
      <c r="S206" s="53">
        <f>J206-K206-L206-M206-N206-O206-P206-Q206</f>
        <v>0</v>
      </c>
      <c r="T206" s="69"/>
    </row>
    <row r="207" spans="1:20" ht="15" hidden="1">
      <c r="A207" s="50">
        <v>55</v>
      </c>
      <c r="B207" s="15">
        <v>3</v>
      </c>
      <c r="C207" s="14" t="s">
        <v>11</v>
      </c>
      <c r="D207" s="14" t="s">
        <v>12</v>
      </c>
      <c r="E207" s="13">
        <v>110</v>
      </c>
      <c r="F207" s="15" t="s">
        <v>144</v>
      </c>
      <c r="G207" s="15">
        <v>30</v>
      </c>
      <c r="H207" s="15">
        <v>8</v>
      </c>
      <c r="I207" s="15">
        <v>1</v>
      </c>
      <c r="J207" s="15">
        <f>(G207-H207-I207)</f>
        <v>21</v>
      </c>
      <c r="K207" s="47">
        <v>15</v>
      </c>
      <c r="L207" s="48">
        <v>6</v>
      </c>
      <c r="M207" s="49">
        <v>0</v>
      </c>
      <c r="N207" s="50">
        <v>0</v>
      </c>
      <c r="O207" s="51">
        <v>0</v>
      </c>
      <c r="P207" s="51">
        <v>0</v>
      </c>
      <c r="Q207" s="51">
        <v>0</v>
      </c>
      <c r="R207" s="51">
        <v>0</v>
      </c>
      <c r="S207" s="53">
        <f>J207-K207-L207-M207-N207-O207-P207-Q207</f>
        <v>0</v>
      </c>
      <c r="T207" s="69"/>
    </row>
    <row r="208" spans="1:20" ht="15" hidden="1">
      <c r="A208" s="50">
        <v>56</v>
      </c>
      <c r="B208" s="15">
        <v>4</v>
      </c>
      <c r="C208" s="14" t="s">
        <v>45</v>
      </c>
      <c r="D208" s="14" t="s">
        <v>46</v>
      </c>
      <c r="E208" s="13">
        <v>93</v>
      </c>
      <c r="F208" s="15" t="s">
        <v>5</v>
      </c>
      <c r="G208" s="15">
        <v>30</v>
      </c>
      <c r="H208" s="15">
        <v>8</v>
      </c>
      <c r="I208" s="15">
        <v>1</v>
      </c>
      <c r="J208" s="15">
        <f>(G208-H208-I208)</f>
        <v>21</v>
      </c>
      <c r="K208" s="47">
        <v>1</v>
      </c>
      <c r="L208" s="48">
        <v>3</v>
      </c>
      <c r="M208" s="49">
        <v>17</v>
      </c>
      <c r="N208" s="50">
        <v>0</v>
      </c>
      <c r="O208" s="51">
        <v>0</v>
      </c>
      <c r="P208" s="51">
        <v>0</v>
      </c>
      <c r="Q208" s="51">
        <v>0</v>
      </c>
      <c r="R208" s="51">
        <v>0</v>
      </c>
      <c r="S208" s="53">
        <f>J208-K208-L208-M208-N208-O208-P208-Q208</f>
        <v>0</v>
      </c>
      <c r="T208" s="69"/>
    </row>
    <row r="209" spans="1:20" ht="15" hidden="1">
      <c r="A209" s="50">
        <v>57</v>
      </c>
      <c r="B209" s="15">
        <v>5</v>
      </c>
      <c r="C209" s="14" t="s">
        <v>65</v>
      </c>
      <c r="D209" s="14" t="s">
        <v>66</v>
      </c>
      <c r="E209" s="13">
        <v>181</v>
      </c>
      <c r="F209" s="15" t="s">
        <v>5</v>
      </c>
      <c r="G209" s="15">
        <v>30</v>
      </c>
      <c r="H209" s="15">
        <v>8</v>
      </c>
      <c r="I209" s="15">
        <v>1</v>
      </c>
      <c r="J209" s="15">
        <f>(G209-H209-I209)</f>
        <v>21</v>
      </c>
      <c r="K209" s="47">
        <v>21</v>
      </c>
      <c r="L209" s="48">
        <v>0</v>
      </c>
      <c r="M209" s="49">
        <v>0</v>
      </c>
      <c r="N209" s="50">
        <v>0</v>
      </c>
      <c r="O209" s="51">
        <v>0</v>
      </c>
      <c r="P209" s="51">
        <v>0</v>
      </c>
      <c r="Q209" s="51">
        <v>0</v>
      </c>
      <c r="R209" s="51">
        <v>0</v>
      </c>
      <c r="S209" s="53">
        <f>J209-K209-L209-M209-N209-O209-P209-Q209</f>
        <v>0</v>
      </c>
      <c r="T209" s="69"/>
    </row>
    <row r="210" spans="2:18" ht="15.75" hidden="1" thickBot="1">
      <c r="B210" s="8"/>
      <c r="C210" s="7"/>
      <c r="D210" s="7"/>
      <c r="E210" s="6"/>
      <c r="F210" s="8"/>
      <c r="G210" s="8"/>
      <c r="H210" s="8"/>
      <c r="I210" s="8"/>
      <c r="J210" s="8"/>
      <c r="K210" s="54"/>
      <c r="L210" s="45"/>
      <c r="M210" s="55"/>
      <c r="N210" s="56"/>
      <c r="O210" s="63"/>
      <c r="P210" s="63"/>
      <c r="Q210" s="63"/>
      <c r="R210" s="63"/>
    </row>
    <row r="211" spans="3:20" ht="15.75" hidden="1" thickBot="1">
      <c r="C211" s="237" t="s">
        <v>228</v>
      </c>
      <c r="D211" s="238"/>
      <c r="E211" s="238"/>
      <c r="F211" s="238"/>
      <c r="G211" s="238"/>
      <c r="H211" s="238"/>
      <c r="I211" s="238"/>
      <c r="J211" s="238"/>
      <c r="K211" s="238"/>
      <c r="L211" s="238"/>
      <c r="M211" s="239"/>
      <c r="N211" s="239"/>
      <c r="O211" s="239"/>
      <c r="P211" s="239"/>
      <c r="Q211" s="239"/>
      <c r="R211" s="239"/>
      <c r="S211" s="240"/>
      <c r="T211" s="165"/>
    </row>
    <row r="212" spans="3:18" ht="15" hidden="1">
      <c r="C212" s="42"/>
      <c r="D212" s="4"/>
      <c r="E212" s="4"/>
      <c r="F212" s="4"/>
      <c r="G212" s="4"/>
      <c r="H212" s="4"/>
      <c r="I212" s="4"/>
      <c r="J212" s="4"/>
      <c r="K212" s="60"/>
      <c r="L212" s="4"/>
      <c r="N212" s="56"/>
      <c r="O212" s="52"/>
      <c r="P212" s="52"/>
      <c r="Q212" s="52"/>
      <c r="R212" s="52"/>
    </row>
    <row r="213" spans="1:20" ht="69" customHeight="1" hidden="1">
      <c r="A213" s="50" t="s">
        <v>197</v>
      </c>
      <c r="B213" s="15" t="s">
        <v>198</v>
      </c>
      <c r="C213" s="155" t="s">
        <v>0</v>
      </c>
      <c r="D213" s="155" t="s">
        <v>1</v>
      </c>
      <c r="E213" s="156" t="s">
        <v>304</v>
      </c>
      <c r="F213" s="156" t="s">
        <v>305</v>
      </c>
      <c r="G213" s="156" t="s">
        <v>306</v>
      </c>
      <c r="H213" s="156" t="s">
        <v>307</v>
      </c>
      <c r="I213" s="156" t="s">
        <v>308</v>
      </c>
      <c r="J213" s="157" t="s">
        <v>309</v>
      </c>
      <c r="K213" s="158" t="s">
        <v>310</v>
      </c>
      <c r="L213" s="159" t="s">
        <v>199</v>
      </c>
      <c r="M213" s="160" t="s">
        <v>311</v>
      </c>
      <c r="N213" s="161" t="s">
        <v>312</v>
      </c>
      <c r="O213" s="161" t="s">
        <v>263</v>
      </c>
      <c r="P213" s="161" t="s">
        <v>313</v>
      </c>
      <c r="Q213" s="161" t="s">
        <v>314</v>
      </c>
      <c r="R213" s="161" t="s">
        <v>315</v>
      </c>
      <c r="S213" s="161"/>
      <c r="T213" s="162"/>
    </row>
    <row r="214" spans="14:18" ht="16.5" customHeight="1" hidden="1">
      <c r="N214" s="56"/>
      <c r="O214" s="52"/>
      <c r="P214" s="52"/>
      <c r="Q214" s="52"/>
      <c r="R214" s="52"/>
    </row>
    <row r="215" spans="1:20" ht="15" hidden="1">
      <c r="A215" s="50">
        <v>58</v>
      </c>
      <c r="B215" s="15">
        <v>6</v>
      </c>
      <c r="C215" s="14" t="s">
        <v>94</v>
      </c>
      <c r="D215" s="14" t="s">
        <v>96</v>
      </c>
      <c r="E215" s="13">
        <v>127</v>
      </c>
      <c r="F215" s="15" t="s">
        <v>5</v>
      </c>
      <c r="G215" s="15">
        <v>30</v>
      </c>
      <c r="H215" s="15">
        <v>8</v>
      </c>
      <c r="I215" s="15">
        <v>1</v>
      </c>
      <c r="J215" s="15">
        <f>(G215-H215-I215)</f>
        <v>21</v>
      </c>
      <c r="K215" s="47">
        <v>19</v>
      </c>
      <c r="L215" s="48">
        <v>2</v>
      </c>
      <c r="M215" s="49">
        <v>0</v>
      </c>
      <c r="N215" s="50">
        <v>0</v>
      </c>
      <c r="O215" s="51">
        <v>0</v>
      </c>
      <c r="P215" s="51">
        <v>0</v>
      </c>
      <c r="Q215" s="51">
        <v>0</v>
      </c>
      <c r="R215" s="51">
        <v>0</v>
      </c>
      <c r="S215" s="53">
        <f>J215-K215-L215-M215-N215-O215-P215-Q215</f>
        <v>0</v>
      </c>
      <c r="T215" s="69"/>
    </row>
    <row r="216" spans="1:20" ht="15" hidden="1">
      <c r="A216" s="50">
        <v>59</v>
      </c>
      <c r="B216" s="15">
        <v>7</v>
      </c>
      <c r="C216" s="14" t="s">
        <v>163</v>
      </c>
      <c r="D216" s="14" t="s">
        <v>165</v>
      </c>
      <c r="E216" s="13">
        <v>220</v>
      </c>
      <c r="F216" s="15" t="s">
        <v>164</v>
      </c>
      <c r="G216" s="15">
        <v>30</v>
      </c>
      <c r="H216" s="15">
        <v>8</v>
      </c>
      <c r="I216" s="15">
        <v>1</v>
      </c>
      <c r="J216" s="15">
        <f>(G216-H216-I216)</f>
        <v>21</v>
      </c>
      <c r="K216" s="47">
        <v>18</v>
      </c>
      <c r="L216" s="48">
        <v>0</v>
      </c>
      <c r="M216" s="49">
        <v>3</v>
      </c>
      <c r="N216" s="50">
        <v>0</v>
      </c>
      <c r="O216" s="51">
        <v>0</v>
      </c>
      <c r="P216" s="51">
        <v>0</v>
      </c>
      <c r="Q216" s="51">
        <v>0</v>
      </c>
      <c r="R216" s="51">
        <v>0</v>
      </c>
      <c r="S216" s="53">
        <f>J216-K216-L216-M216-N216-O216-P216-Q216</f>
        <v>0</v>
      </c>
      <c r="T216" s="69"/>
    </row>
    <row r="217" spans="1:20" ht="15" hidden="1">
      <c r="A217" s="50">
        <v>60</v>
      </c>
      <c r="B217" s="15">
        <v>8</v>
      </c>
      <c r="C217" s="14" t="s">
        <v>91</v>
      </c>
      <c r="D217" s="14" t="s">
        <v>81</v>
      </c>
      <c r="E217" s="13">
        <v>89</v>
      </c>
      <c r="F217" s="15" t="s">
        <v>54</v>
      </c>
      <c r="G217" s="15">
        <v>30</v>
      </c>
      <c r="H217" s="15">
        <v>8</v>
      </c>
      <c r="I217" s="15">
        <v>1</v>
      </c>
      <c r="J217" s="15">
        <f>(G217-H217-I217)</f>
        <v>21</v>
      </c>
      <c r="K217" s="47">
        <v>21</v>
      </c>
      <c r="L217" s="48">
        <v>0</v>
      </c>
      <c r="M217" s="49">
        <v>0</v>
      </c>
      <c r="N217" s="50">
        <v>0</v>
      </c>
      <c r="O217" s="51">
        <v>0</v>
      </c>
      <c r="P217" s="51">
        <v>0</v>
      </c>
      <c r="Q217" s="51">
        <v>0</v>
      </c>
      <c r="R217" s="51">
        <v>0</v>
      </c>
      <c r="S217" s="53">
        <f>J217-K217-L217-M217-N217-O217-P217-Q217</f>
        <v>0</v>
      </c>
      <c r="T217" s="69"/>
    </row>
    <row r="218" spans="1:20" ht="15" hidden="1">
      <c r="A218" s="50">
        <v>61</v>
      </c>
      <c r="B218" s="15">
        <v>9</v>
      </c>
      <c r="C218" s="109" t="s">
        <v>78</v>
      </c>
      <c r="D218" s="109" t="s">
        <v>20</v>
      </c>
      <c r="E218" s="13">
        <v>106</v>
      </c>
      <c r="F218" s="15" t="s">
        <v>144</v>
      </c>
      <c r="G218" s="15">
        <v>30</v>
      </c>
      <c r="H218" s="15">
        <v>4</v>
      </c>
      <c r="I218" s="15">
        <v>1</v>
      </c>
      <c r="J218" s="15">
        <f>(G218-H218-I218)</f>
        <v>25</v>
      </c>
      <c r="K218" s="47">
        <v>21</v>
      </c>
      <c r="L218" s="48">
        <v>4</v>
      </c>
      <c r="M218" s="49">
        <v>0</v>
      </c>
      <c r="N218" s="50">
        <v>0</v>
      </c>
      <c r="O218" s="51">
        <v>0</v>
      </c>
      <c r="P218" s="51">
        <v>0</v>
      </c>
      <c r="Q218" s="51">
        <v>0</v>
      </c>
      <c r="R218" s="51">
        <v>0</v>
      </c>
      <c r="S218" s="53">
        <f>J218-K218-L218-M218-N218-O218-P218-Q218</f>
        <v>0</v>
      </c>
      <c r="T218" s="69"/>
    </row>
    <row r="219" spans="1:20" ht="15" hidden="1">
      <c r="A219" s="50">
        <v>62</v>
      </c>
      <c r="B219" s="15">
        <v>10</v>
      </c>
      <c r="C219" s="14" t="s">
        <v>31</v>
      </c>
      <c r="D219" s="14" t="s">
        <v>32</v>
      </c>
      <c r="E219" s="13">
        <v>81</v>
      </c>
      <c r="F219" s="15" t="s">
        <v>21</v>
      </c>
      <c r="G219" s="15">
        <v>30</v>
      </c>
      <c r="H219" s="15">
        <v>8</v>
      </c>
      <c r="I219" s="15">
        <v>1</v>
      </c>
      <c r="J219" s="15">
        <f>(G219-H219-I219)</f>
        <v>21</v>
      </c>
      <c r="K219" s="47">
        <v>21</v>
      </c>
      <c r="L219" s="48">
        <v>0</v>
      </c>
      <c r="M219" s="49">
        <v>0</v>
      </c>
      <c r="N219" s="50">
        <v>0</v>
      </c>
      <c r="O219" s="51">
        <v>0</v>
      </c>
      <c r="P219" s="51">
        <v>0</v>
      </c>
      <c r="Q219" s="51">
        <v>0</v>
      </c>
      <c r="R219" s="51">
        <v>0</v>
      </c>
      <c r="S219" s="53">
        <f>J219-K219-L219-M219-N219-O219-P219-Q219</f>
        <v>0</v>
      </c>
      <c r="T219" s="69"/>
    </row>
    <row r="220" spans="2:18" ht="15.75" hidden="1" thickBot="1">
      <c r="B220" s="8"/>
      <c r="C220" s="7"/>
      <c r="D220" s="7"/>
      <c r="E220" s="6"/>
      <c r="F220" s="8"/>
      <c r="G220" s="8"/>
      <c r="H220" s="8"/>
      <c r="I220" s="8"/>
      <c r="J220" s="8"/>
      <c r="K220" s="54"/>
      <c r="L220" s="45"/>
      <c r="M220" s="55"/>
      <c r="N220" s="56"/>
      <c r="O220" s="63"/>
      <c r="P220" s="63"/>
      <c r="Q220" s="63"/>
      <c r="R220" s="63"/>
    </row>
    <row r="221" spans="3:20" ht="15.75" hidden="1" thickBot="1">
      <c r="C221" s="237" t="s">
        <v>194</v>
      </c>
      <c r="D221" s="238"/>
      <c r="E221" s="238"/>
      <c r="F221" s="238"/>
      <c r="G221" s="238"/>
      <c r="H221" s="238"/>
      <c r="I221" s="238"/>
      <c r="J221" s="238"/>
      <c r="K221" s="238"/>
      <c r="L221" s="238"/>
      <c r="M221" s="241"/>
      <c r="N221" s="239"/>
      <c r="O221" s="239"/>
      <c r="P221" s="239"/>
      <c r="Q221" s="239"/>
      <c r="R221" s="239"/>
      <c r="S221" s="240"/>
      <c r="T221" s="165"/>
    </row>
    <row r="222" spans="3:18" ht="15" hidden="1">
      <c r="C222" s="42"/>
      <c r="D222" s="4"/>
      <c r="E222" s="4"/>
      <c r="F222" s="4"/>
      <c r="G222" s="4"/>
      <c r="H222" s="4"/>
      <c r="I222" s="4"/>
      <c r="J222" s="4"/>
      <c r="K222" s="60"/>
      <c r="L222" s="4"/>
      <c r="N222" s="56"/>
      <c r="O222" s="52"/>
      <c r="P222" s="52"/>
      <c r="Q222" s="52"/>
      <c r="R222" s="52"/>
    </row>
    <row r="223" spans="1:20" ht="84" hidden="1">
      <c r="A223" s="50" t="s">
        <v>197</v>
      </c>
      <c r="B223" s="15" t="s">
        <v>198</v>
      </c>
      <c r="C223" s="155" t="s">
        <v>0</v>
      </c>
      <c r="D223" s="155" t="s">
        <v>1</v>
      </c>
      <c r="E223" s="156" t="s">
        <v>304</v>
      </c>
      <c r="F223" s="156" t="s">
        <v>305</v>
      </c>
      <c r="G223" s="156" t="s">
        <v>306</v>
      </c>
      <c r="H223" s="156" t="s">
        <v>307</v>
      </c>
      <c r="I223" s="156" t="s">
        <v>308</v>
      </c>
      <c r="J223" s="157" t="s">
        <v>309</v>
      </c>
      <c r="K223" s="158" t="s">
        <v>310</v>
      </c>
      <c r="L223" s="159" t="s">
        <v>199</v>
      </c>
      <c r="M223" s="160" t="s">
        <v>311</v>
      </c>
      <c r="N223" s="161" t="s">
        <v>312</v>
      </c>
      <c r="O223" s="161" t="s">
        <v>263</v>
      </c>
      <c r="P223" s="161" t="s">
        <v>313</v>
      </c>
      <c r="Q223" s="161" t="s">
        <v>314</v>
      </c>
      <c r="R223" s="161" t="s">
        <v>315</v>
      </c>
      <c r="S223" s="161"/>
      <c r="T223" s="162"/>
    </row>
    <row r="224" spans="2:18" ht="15" hidden="1">
      <c r="B224" s="8"/>
      <c r="C224" s="7"/>
      <c r="D224" s="7"/>
      <c r="E224" s="6"/>
      <c r="F224" s="8"/>
      <c r="G224" s="8"/>
      <c r="H224" s="8"/>
      <c r="I224" s="8"/>
      <c r="J224" s="8"/>
      <c r="K224" s="44"/>
      <c r="L224" s="45"/>
      <c r="M224" s="46"/>
      <c r="N224" s="56"/>
      <c r="O224" s="52"/>
      <c r="P224" s="52"/>
      <c r="Q224" s="52"/>
      <c r="R224" s="52"/>
    </row>
    <row r="225" spans="1:20" ht="15" hidden="1">
      <c r="A225" s="50">
        <v>63</v>
      </c>
      <c r="B225" s="15">
        <v>11</v>
      </c>
      <c r="C225" s="14" t="s">
        <v>229</v>
      </c>
      <c r="D225" s="14" t="s">
        <v>27</v>
      </c>
      <c r="E225" s="13">
        <v>260</v>
      </c>
      <c r="F225" s="15" t="s">
        <v>5</v>
      </c>
      <c r="G225" s="15">
        <v>30</v>
      </c>
      <c r="H225" s="15">
        <v>8</v>
      </c>
      <c r="I225" s="15">
        <v>1</v>
      </c>
      <c r="J225" s="15">
        <f>(G225-H225-I225)</f>
        <v>21</v>
      </c>
      <c r="K225" s="47">
        <v>16</v>
      </c>
      <c r="L225" s="48">
        <v>0</v>
      </c>
      <c r="M225" s="49">
        <v>0</v>
      </c>
      <c r="N225" s="50">
        <v>0</v>
      </c>
      <c r="O225" s="51">
        <v>0</v>
      </c>
      <c r="P225" s="51">
        <v>0</v>
      </c>
      <c r="Q225" s="51">
        <v>5</v>
      </c>
      <c r="R225" s="51">
        <v>0</v>
      </c>
      <c r="S225" s="53">
        <f>J225-K225-L225-M225-N225-O225-P225-Q225</f>
        <v>0</v>
      </c>
      <c r="T225" s="69"/>
    </row>
    <row r="226" spans="1:20" ht="15" hidden="1">
      <c r="A226" s="50">
        <v>64</v>
      </c>
      <c r="B226" s="15">
        <v>12</v>
      </c>
      <c r="C226" s="14" t="s">
        <v>114</v>
      </c>
      <c r="D226" s="14" t="s">
        <v>115</v>
      </c>
      <c r="E226" s="13">
        <v>45</v>
      </c>
      <c r="F226" s="15" t="s">
        <v>5</v>
      </c>
      <c r="G226" s="15">
        <v>30</v>
      </c>
      <c r="H226" s="15">
        <v>8</v>
      </c>
      <c r="I226" s="15">
        <v>1</v>
      </c>
      <c r="J226" s="15">
        <f>(G226-H226-I226)</f>
        <v>21</v>
      </c>
      <c r="K226" s="47">
        <v>14</v>
      </c>
      <c r="L226" s="48">
        <v>0</v>
      </c>
      <c r="M226" s="49">
        <v>0</v>
      </c>
      <c r="N226" s="50">
        <v>0</v>
      </c>
      <c r="O226" s="51">
        <v>0</v>
      </c>
      <c r="P226" s="51">
        <v>0</v>
      </c>
      <c r="Q226" s="51">
        <v>7</v>
      </c>
      <c r="R226" s="51">
        <v>0</v>
      </c>
      <c r="S226" s="53">
        <f>J226-K226-L226-M226-N226-O226-P226-Q226</f>
        <v>0</v>
      </c>
      <c r="T226" s="69"/>
    </row>
    <row r="227" spans="1:20" ht="15" hidden="1">
      <c r="A227" s="50">
        <v>65</v>
      </c>
      <c r="B227" s="15">
        <v>13</v>
      </c>
      <c r="C227" s="14" t="s">
        <v>146</v>
      </c>
      <c r="D227" s="14" t="s">
        <v>147</v>
      </c>
      <c r="E227" s="13">
        <v>92</v>
      </c>
      <c r="F227" s="15" t="s">
        <v>144</v>
      </c>
      <c r="G227" s="15">
        <v>30</v>
      </c>
      <c r="H227" s="15">
        <v>8</v>
      </c>
      <c r="I227" s="15">
        <v>1</v>
      </c>
      <c r="J227" s="15">
        <f>(G227-H227-I227)</f>
        <v>21</v>
      </c>
      <c r="K227" s="47">
        <v>14</v>
      </c>
      <c r="L227" s="48">
        <v>0</v>
      </c>
      <c r="M227" s="49">
        <v>0</v>
      </c>
      <c r="N227" s="50">
        <v>0</v>
      </c>
      <c r="O227" s="51">
        <v>0</v>
      </c>
      <c r="P227" s="51">
        <v>0</v>
      </c>
      <c r="Q227" s="51">
        <v>7</v>
      </c>
      <c r="R227" s="51">
        <v>0</v>
      </c>
      <c r="S227" s="53">
        <f>J227-K227-L227-M227-N227-O227-P227-Q227</f>
        <v>0</v>
      </c>
      <c r="T227" s="69"/>
    </row>
    <row r="228" spans="1:20" ht="15" hidden="1">
      <c r="A228" s="50">
        <v>66</v>
      </c>
      <c r="B228" s="15">
        <v>14</v>
      </c>
      <c r="C228" s="14" t="s">
        <v>230</v>
      </c>
      <c r="D228" s="14" t="s">
        <v>16</v>
      </c>
      <c r="E228" s="13">
        <v>532</v>
      </c>
      <c r="F228" s="15" t="s">
        <v>54</v>
      </c>
      <c r="G228" s="15">
        <v>30</v>
      </c>
      <c r="H228" s="15">
        <v>8</v>
      </c>
      <c r="I228" s="15">
        <v>1</v>
      </c>
      <c r="J228" s="15">
        <f>(G228-H228-I228)</f>
        <v>21</v>
      </c>
      <c r="K228" s="47">
        <v>11</v>
      </c>
      <c r="L228" s="48">
        <v>5</v>
      </c>
      <c r="M228" s="49">
        <v>5</v>
      </c>
      <c r="N228" s="50">
        <v>0</v>
      </c>
      <c r="O228" s="51">
        <v>0</v>
      </c>
      <c r="P228" s="51">
        <v>0</v>
      </c>
      <c r="Q228" s="51">
        <v>0</v>
      </c>
      <c r="R228" s="51">
        <v>0</v>
      </c>
      <c r="S228" s="53">
        <f>J228-K228-L228-M228-N228-O228-P228-Q228</f>
        <v>0</v>
      </c>
      <c r="T228" s="69"/>
    </row>
    <row r="229" spans="1:20" ht="15" hidden="1">
      <c r="A229" s="50">
        <v>67</v>
      </c>
      <c r="B229" s="15">
        <v>15</v>
      </c>
      <c r="C229" s="14" t="s">
        <v>175</v>
      </c>
      <c r="D229" s="14" t="s">
        <v>176</v>
      </c>
      <c r="E229" s="13">
        <v>531</v>
      </c>
      <c r="F229" s="15" t="s">
        <v>54</v>
      </c>
      <c r="G229" s="15">
        <v>30</v>
      </c>
      <c r="H229" s="15">
        <v>8</v>
      </c>
      <c r="I229" s="15">
        <v>1</v>
      </c>
      <c r="J229" s="15">
        <f>(G229-H229-I229)</f>
        <v>21</v>
      </c>
      <c r="K229" s="47">
        <v>15</v>
      </c>
      <c r="L229" s="48">
        <v>0</v>
      </c>
      <c r="M229" s="49">
        <v>0</v>
      </c>
      <c r="N229" s="50">
        <v>0</v>
      </c>
      <c r="O229" s="51">
        <v>0</v>
      </c>
      <c r="P229" s="51">
        <v>0</v>
      </c>
      <c r="Q229" s="51">
        <v>6</v>
      </c>
      <c r="R229" s="51">
        <v>0</v>
      </c>
      <c r="S229" s="53">
        <f>J229-K229-L229-M229-N229-O229-P229-Q229</f>
        <v>0</v>
      </c>
      <c r="T229" s="69"/>
    </row>
    <row r="230" spans="2:18" ht="15.75" hidden="1" thickBot="1">
      <c r="B230" s="8"/>
      <c r="C230" s="7"/>
      <c r="D230" s="7"/>
      <c r="E230" s="6"/>
      <c r="F230" s="8"/>
      <c r="G230" s="8"/>
      <c r="H230" s="8"/>
      <c r="I230" s="8"/>
      <c r="J230" s="8"/>
      <c r="K230" s="54"/>
      <c r="L230" s="45"/>
      <c r="M230" s="55"/>
      <c r="N230" s="56"/>
      <c r="O230" s="52"/>
      <c r="P230" s="52"/>
      <c r="Q230" s="52"/>
      <c r="R230" s="52"/>
    </row>
    <row r="231" spans="3:20" ht="15.75" hidden="1" thickBot="1">
      <c r="C231" s="237" t="s">
        <v>231</v>
      </c>
      <c r="D231" s="242"/>
      <c r="E231" s="242"/>
      <c r="F231" s="242"/>
      <c r="G231" s="242"/>
      <c r="H231" s="242"/>
      <c r="I231" s="242"/>
      <c r="J231" s="242"/>
      <c r="K231" s="242"/>
      <c r="L231" s="242"/>
      <c r="M231" s="242"/>
      <c r="N231" s="239"/>
      <c r="O231" s="239"/>
      <c r="P231" s="239"/>
      <c r="Q231" s="239"/>
      <c r="R231" s="239"/>
      <c r="S231" s="240"/>
      <c r="T231" s="165"/>
    </row>
    <row r="232" spans="3:18" ht="15" hidden="1">
      <c r="C232" s="42"/>
      <c r="D232" s="4"/>
      <c r="E232" s="4"/>
      <c r="F232" s="4"/>
      <c r="G232" s="4"/>
      <c r="H232" s="4"/>
      <c r="I232" s="4"/>
      <c r="J232" s="4"/>
      <c r="K232" s="60"/>
      <c r="L232" s="4"/>
      <c r="N232" s="56"/>
      <c r="O232" s="52"/>
      <c r="P232" s="52"/>
      <c r="Q232" s="52"/>
      <c r="R232" s="52"/>
    </row>
    <row r="233" spans="1:20" ht="84" hidden="1">
      <c r="A233" s="50" t="s">
        <v>197</v>
      </c>
      <c r="B233" s="15" t="s">
        <v>198</v>
      </c>
      <c r="C233" s="155" t="s">
        <v>0</v>
      </c>
      <c r="D233" s="155" t="s">
        <v>1</v>
      </c>
      <c r="E233" s="156" t="s">
        <v>304</v>
      </c>
      <c r="F233" s="156" t="s">
        <v>305</v>
      </c>
      <c r="G233" s="156" t="s">
        <v>306</v>
      </c>
      <c r="H233" s="156" t="s">
        <v>307</v>
      </c>
      <c r="I233" s="156" t="s">
        <v>308</v>
      </c>
      <c r="J233" s="157" t="s">
        <v>309</v>
      </c>
      <c r="K233" s="158" t="s">
        <v>310</v>
      </c>
      <c r="L233" s="159" t="s">
        <v>199</v>
      </c>
      <c r="M233" s="160" t="s">
        <v>311</v>
      </c>
      <c r="N233" s="161" t="s">
        <v>312</v>
      </c>
      <c r="O233" s="161" t="s">
        <v>263</v>
      </c>
      <c r="P233" s="161" t="s">
        <v>313</v>
      </c>
      <c r="Q233" s="161" t="s">
        <v>314</v>
      </c>
      <c r="R233" s="161" t="s">
        <v>315</v>
      </c>
      <c r="S233" s="161"/>
      <c r="T233" s="162"/>
    </row>
    <row r="234" spans="2:18" ht="15" hidden="1">
      <c r="B234" s="8"/>
      <c r="C234" s="7"/>
      <c r="D234" s="7"/>
      <c r="E234" s="6"/>
      <c r="F234" s="8"/>
      <c r="G234" s="8"/>
      <c r="H234" s="8"/>
      <c r="I234" s="8"/>
      <c r="J234" s="8"/>
      <c r="K234" s="54"/>
      <c r="L234" s="45"/>
      <c r="M234" s="55"/>
      <c r="N234" s="56"/>
      <c r="O234" s="52"/>
      <c r="P234" s="52"/>
      <c r="Q234" s="52"/>
      <c r="R234" s="52"/>
    </row>
    <row r="235" spans="1:20" ht="15" hidden="1">
      <c r="A235" s="50">
        <v>68</v>
      </c>
      <c r="B235" s="15">
        <v>16</v>
      </c>
      <c r="C235" s="14" t="s">
        <v>148</v>
      </c>
      <c r="D235" s="14" t="s">
        <v>149</v>
      </c>
      <c r="E235" s="13">
        <v>115</v>
      </c>
      <c r="F235" s="15" t="s">
        <v>5</v>
      </c>
      <c r="G235" s="15">
        <v>30</v>
      </c>
      <c r="H235" s="15">
        <v>8</v>
      </c>
      <c r="I235" s="15">
        <v>1</v>
      </c>
      <c r="J235" s="15">
        <f>(G235-H235-I235)</f>
        <v>21</v>
      </c>
      <c r="K235" s="47">
        <v>16</v>
      </c>
      <c r="L235" s="48">
        <v>1</v>
      </c>
      <c r="M235" s="49">
        <v>4</v>
      </c>
      <c r="N235" s="50">
        <v>0</v>
      </c>
      <c r="O235" s="51">
        <v>0</v>
      </c>
      <c r="P235" s="51">
        <v>0</v>
      </c>
      <c r="Q235" s="51">
        <v>0</v>
      </c>
      <c r="R235" s="51">
        <v>0</v>
      </c>
      <c r="S235" s="53">
        <f>J235-K235-L235-M235-N235-O235-P235-Q235</f>
        <v>0</v>
      </c>
      <c r="T235" s="69"/>
    </row>
    <row r="236" spans="1:20" ht="15" hidden="1">
      <c r="A236" s="50">
        <v>69</v>
      </c>
      <c r="B236" s="15">
        <v>17</v>
      </c>
      <c r="C236" s="14" t="s">
        <v>158</v>
      </c>
      <c r="D236" s="14" t="s">
        <v>159</v>
      </c>
      <c r="E236" s="13">
        <v>116</v>
      </c>
      <c r="F236" s="15" t="s">
        <v>54</v>
      </c>
      <c r="G236" s="15">
        <v>30</v>
      </c>
      <c r="H236" s="15">
        <v>8</v>
      </c>
      <c r="I236" s="15">
        <v>1</v>
      </c>
      <c r="J236" s="15">
        <f>(G236-H236-I236)</f>
        <v>21</v>
      </c>
      <c r="K236" s="47">
        <v>15</v>
      </c>
      <c r="L236" s="48">
        <v>5</v>
      </c>
      <c r="M236" s="49">
        <v>0</v>
      </c>
      <c r="N236" s="50">
        <v>0</v>
      </c>
      <c r="O236" s="51">
        <v>0</v>
      </c>
      <c r="P236" s="51">
        <v>0</v>
      </c>
      <c r="Q236" s="51">
        <v>1</v>
      </c>
      <c r="R236" s="51">
        <v>0</v>
      </c>
      <c r="S236" s="53">
        <f>J236-K236-L236-M236-N236-O236-P236-Q236</f>
        <v>0</v>
      </c>
      <c r="T236" s="69"/>
    </row>
    <row r="237" spans="2:18" ht="15" hidden="1">
      <c r="B237" s="8"/>
      <c r="C237" s="7"/>
      <c r="D237" s="7"/>
      <c r="E237" s="6"/>
      <c r="F237" s="8"/>
      <c r="G237" s="8"/>
      <c r="H237" s="8"/>
      <c r="I237" s="8"/>
      <c r="J237" s="8"/>
      <c r="K237" s="54"/>
      <c r="L237" s="45"/>
      <c r="M237" s="55"/>
      <c r="N237" s="56"/>
      <c r="O237" s="52"/>
      <c r="P237" s="52"/>
      <c r="Q237" s="52"/>
      <c r="R237" s="52"/>
    </row>
    <row r="238" spans="2:18" ht="15.75" hidden="1" thickBot="1">
      <c r="B238" s="8"/>
      <c r="C238" s="7"/>
      <c r="D238" s="7"/>
      <c r="E238" s="6"/>
      <c r="F238" s="8"/>
      <c r="G238" s="8"/>
      <c r="H238" s="8"/>
      <c r="I238" s="8"/>
      <c r="J238" s="8"/>
      <c r="K238" s="54"/>
      <c r="L238" s="45"/>
      <c r="M238" s="55"/>
      <c r="N238" s="56"/>
      <c r="O238" s="52"/>
      <c r="P238" s="52"/>
      <c r="Q238" s="52"/>
      <c r="R238" s="52"/>
    </row>
    <row r="239" spans="3:20" ht="15.75" hidden="1" thickBot="1">
      <c r="C239" s="237" t="s">
        <v>232</v>
      </c>
      <c r="D239" s="238"/>
      <c r="E239" s="238"/>
      <c r="F239" s="238"/>
      <c r="G239" s="238"/>
      <c r="H239" s="238"/>
      <c r="I239" s="238"/>
      <c r="J239" s="238"/>
      <c r="K239" s="238"/>
      <c r="L239" s="238"/>
      <c r="M239" s="241"/>
      <c r="N239" s="239"/>
      <c r="O239" s="239"/>
      <c r="P239" s="239"/>
      <c r="Q239" s="239"/>
      <c r="R239" s="239"/>
      <c r="S239" s="240"/>
      <c r="T239" s="165"/>
    </row>
    <row r="240" spans="3:18" ht="15" hidden="1">
      <c r="C240" s="42"/>
      <c r="D240" s="4"/>
      <c r="E240" s="4"/>
      <c r="F240" s="4"/>
      <c r="G240" s="4"/>
      <c r="H240" s="4"/>
      <c r="I240" s="4"/>
      <c r="J240" s="4"/>
      <c r="K240" s="60"/>
      <c r="L240" s="4"/>
      <c r="N240" s="56"/>
      <c r="O240" s="52"/>
      <c r="P240" s="52"/>
      <c r="Q240" s="52"/>
      <c r="R240" s="52"/>
    </row>
    <row r="241" spans="1:20" ht="84" hidden="1">
      <c r="A241" s="50" t="s">
        <v>197</v>
      </c>
      <c r="B241" s="15" t="s">
        <v>198</v>
      </c>
      <c r="C241" s="155" t="s">
        <v>0</v>
      </c>
      <c r="D241" s="155" t="s">
        <v>1</v>
      </c>
      <c r="E241" s="156" t="s">
        <v>304</v>
      </c>
      <c r="F241" s="156" t="s">
        <v>305</v>
      </c>
      <c r="G241" s="156" t="s">
        <v>306</v>
      </c>
      <c r="H241" s="156" t="s">
        <v>307</v>
      </c>
      <c r="I241" s="156" t="s">
        <v>308</v>
      </c>
      <c r="J241" s="157" t="s">
        <v>309</v>
      </c>
      <c r="K241" s="158" t="s">
        <v>310</v>
      </c>
      <c r="L241" s="159" t="s">
        <v>199</v>
      </c>
      <c r="M241" s="160" t="s">
        <v>311</v>
      </c>
      <c r="N241" s="161" t="s">
        <v>312</v>
      </c>
      <c r="O241" s="161" t="s">
        <v>263</v>
      </c>
      <c r="P241" s="161" t="s">
        <v>313</v>
      </c>
      <c r="Q241" s="161" t="s">
        <v>314</v>
      </c>
      <c r="R241" s="161" t="s">
        <v>315</v>
      </c>
      <c r="S241" s="161"/>
      <c r="T241" s="162"/>
    </row>
    <row r="242" spans="2:18" ht="15" hidden="1">
      <c r="B242" s="8"/>
      <c r="C242" s="7"/>
      <c r="D242" s="7"/>
      <c r="E242" s="6"/>
      <c r="F242" s="8"/>
      <c r="G242" s="8"/>
      <c r="H242" s="8"/>
      <c r="I242" s="8"/>
      <c r="J242" s="8"/>
      <c r="K242" s="54"/>
      <c r="L242" s="45"/>
      <c r="M242" s="55"/>
      <c r="N242" s="56"/>
      <c r="O242" s="52"/>
      <c r="P242" s="52"/>
      <c r="Q242" s="52"/>
      <c r="R242" s="52"/>
    </row>
    <row r="243" spans="1:20" ht="15" hidden="1">
      <c r="A243" s="50">
        <v>70</v>
      </c>
      <c r="B243" s="15">
        <v>18</v>
      </c>
      <c r="C243" s="14" t="s">
        <v>78</v>
      </c>
      <c r="D243" s="14" t="s">
        <v>81</v>
      </c>
      <c r="E243" s="13">
        <v>109</v>
      </c>
      <c r="F243" s="15" t="s">
        <v>5</v>
      </c>
      <c r="G243" s="15">
        <v>30</v>
      </c>
      <c r="H243" s="15">
        <v>8</v>
      </c>
      <c r="I243" s="15">
        <v>1</v>
      </c>
      <c r="J243" s="15">
        <f>(G243-H243-I243)</f>
        <v>21</v>
      </c>
      <c r="K243" s="47">
        <v>19</v>
      </c>
      <c r="L243" s="48">
        <v>1</v>
      </c>
      <c r="M243" s="49">
        <v>0</v>
      </c>
      <c r="N243" s="50">
        <v>1</v>
      </c>
      <c r="O243" s="51">
        <v>0</v>
      </c>
      <c r="P243" s="51">
        <v>0</v>
      </c>
      <c r="Q243" s="51">
        <v>0</v>
      </c>
      <c r="R243" s="51">
        <v>0</v>
      </c>
      <c r="S243" s="53">
        <f>J243-K243-L243-M243-N243-O243-P243-Q243</f>
        <v>0</v>
      </c>
      <c r="T243" s="69"/>
    </row>
    <row r="244" spans="2:18" ht="15.75" hidden="1" thickBot="1">
      <c r="B244" s="8"/>
      <c r="C244" s="7"/>
      <c r="D244" s="7"/>
      <c r="E244" s="6"/>
      <c r="F244" s="8"/>
      <c r="G244" s="8"/>
      <c r="H244" s="8"/>
      <c r="I244" s="8"/>
      <c r="J244" s="8"/>
      <c r="K244" s="54"/>
      <c r="L244" s="45"/>
      <c r="M244" s="55"/>
      <c r="N244" s="56"/>
      <c r="O244" s="52"/>
      <c r="P244" s="52"/>
      <c r="Q244" s="52"/>
      <c r="R244" s="52"/>
    </row>
    <row r="245" spans="3:20" ht="15.75" hidden="1" thickBot="1">
      <c r="C245" s="237" t="s">
        <v>233</v>
      </c>
      <c r="D245" s="238"/>
      <c r="E245" s="238"/>
      <c r="F245" s="238"/>
      <c r="G245" s="238"/>
      <c r="H245" s="238"/>
      <c r="I245" s="238"/>
      <c r="J245" s="238"/>
      <c r="K245" s="238"/>
      <c r="L245" s="238"/>
      <c r="M245" s="241"/>
      <c r="N245" s="239"/>
      <c r="O245" s="239"/>
      <c r="P245" s="239"/>
      <c r="Q245" s="239"/>
      <c r="R245" s="239"/>
      <c r="S245" s="240"/>
      <c r="T245" s="165"/>
    </row>
    <row r="246" spans="3:18" ht="15" hidden="1">
      <c r="C246" s="42"/>
      <c r="D246" s="4"/>
      <c r="E246" s="4"/>
      <c r="F246" s="4"/>
      <c r="G246" s="4"/>
      <c r="H246" s="4"/>
      <c r="I246" s="4"/>
      <c r="J246" s="4"/>
      <c r="K246" s="60"/>
      <c r="L246" s="4"/>
      <c r="N246" s="56"/>
      <c r="O246" s="52"/>
      <c r="P246" s="52"/>
      <c r="Q246" s="52"/>
      <c r="R246" s="52"/>
    </row>
    <row r="247" spans="1:20" ht="84" hidden="1">
      <c r="A247" s="50" t="s">
        <v>197</v>
      </c>
      <c r="B247" s="15" t="s">
        <v>198</v>
      </c>
      <c r="C247" s="155" t="s">
        <v>0</v>
      </c>
      <c r="D247" s="155" t="s">
        <v>1</v>
      </c>
      <c r="E247" s="156" t="s">
        <v>304</v>
      </c>
      <c r="F247" s="156" t="s">
        <v>305</v>
      </c>
      <c r="G247" s="156" t="s">
        <v>306</v>
      </c>
      <c r="H247" s="156" t="s">
        <v>307</v>
      </c>
      <c r="I247" s="156" t="s">
        <v>308</v>
      </c>
      <c r="J247" s="157" t="s">
        <v>309</v>
      </c>
      <c r="K247" s="158" t="s">
        <v>310</v>
      </c>
      <c r="L247" s="159" t="s">
        <v>199</v>
      </c>
      <c r="M247" s="160" t="s">
        <v>311</v>
      </c>
      <c r="N247" s="161" t="s">
        <v>312</v>
      </c>
      <c r="O247" s="161" t="s">
        <v>263</v>
      </c>
      <c r="P247" s="161" t="s">
        <v>313</v>
      </c>
      <c r="Q247" s="161" t="s">
        <v>314</v>
      </c>
      <c r="R247" s="161" t="s">
        <v>315</v>
      </c>
      <c r="S247" s="161"/>
      <c r="T247" s="162"/>
    </row>
    <row r="248" spans="2:18" ht="15" hidden="1">
      <c r="B248" s="8"/>
      <c r="C248" s="7"/>
      <c r="D248" s="7"/>
      <c r="E248" s="6"/>
      <c r="F248" s="8"/>
      <c r="G248" s="8"/>
      <c r="H248" s="8"/>
      <c r="I248" s="8"/>
      <c r="J248" s="8"/>
      <c r="K248" s="54"/>
      <c r="L248" s="45"/>
      <c r="M248" s="55"/>
      <c r="N248" s="56"/>
      <c r="O248" s="52"/>
      <c r="P248" s="52"/>
      <c r="Q248" s="52"/>
      <c r="R248" s="52"/>
    </row>
    <row r="249" spans="1:20" ht="15" hidden="1">
      <c r="A249" s="50">
        <v>71</v>
      </c>
      <c r="B249" s="15">
        <v>19</v>
      </c>
      <c r="C249" s="109" t="s">
        <v>61</v>
      </c>
      <c r="D249" s="109" t="s">
        <v>62</v>
      </c>
      <c r="E249" s="13">
        <v>95</v>
      </c>
      <c r="F249" s="15" t="s">
        <v>89</v>
      </c>
      <c r="G249" s="15">
        <v>30</v>
      </c>
      <c r="H249" s="15">
        <v>8</v>
      </c>
      <c r="I249" s="15">
        <v>13</v>
      </c>
      <c r="J249" s="15">
        <v>0</v>
      </c>
      <c r="K249" s="47">
        <v>0</v>
      </c>
      <c r="L249" s="48">
        <v>0</v>
      </c>
      <c r="M249" s="49">
        <v>0</v>
      </c>
      <c r="N249" s="50">
        <v>0</v>
      </c>
      <c r="O249" s="51">
        <v>0</v>
      </c>
      <c r="P249" s="51">
        <v>0</v>
      </c>
      <c r="Q249" s="51">
        <v>0</v>
      </c>
      <c r="R249" s="51">
        <v>0</v>
      </c>
      <c r="S249" s="53">
        <f>J249-K249-L249-M249-N249-O249-P249-Q249</f>
        <v>0</v>
      </c>
      <c r="T249" s="69"/>
    </row>
    <row r="250" spans="2:25" ht="15.75" hidden="1" thickBot="1">
      <c r="B250" s="8"/>
      <c r="C250" s="7"/>
      <c r="D250" s="7"/>
      <c r="E250" s="6"/>
      <c r="F250" s="8"/>
      <c r="G250" s="8"/>
      <c r="H250" s="8"/>
      <c r="I250" s="8"/>
      <c r="J250" s="8"/>
      <c r="K250" s="54"/>
      <c r="L250" s="45"/>
      <c r="M250" s="55"/>
      <c r="N250" s="56"/>
      <c r="O250" s="52"/>
      <c r="P250" s="52"/>
      <c r="Q250" s="52"/>
      <c r="R250" s="52"/>
      <c r="U250" s="190"/>
      <c r="V250" s="190"/>
      <c r="W250" s="190"/>
      <c r="X250" s="190"/>
      <c r="Y250" s="190"/>
    </row>
    <row r="251" spans="3:25" ht="15.75" hidden="1" thickBot="1">
      <c r="C251" s="237" t="s">
        <v>195</v>
      </c>
      <c r="D251" s="238"/>
      <c r="E251" s="238"/>
      <c r="F251" s="238"/>
      <c r="G251" s="238"/>
      <c r="H251" s="238"/>
      <c r="I251" s="238"/>
      <c r="J251" s="238"/>
      <c r="K251" s="238"/>
      <c r="L251" s="238"/>
      <c r="M251" s="241"/>
      <c r="N251" s="239"/>
      <c r="O251" s="239"/>
      <c r="P251" s="239"/>
      <c r="Q251" s="239"/>
      <c r="R251" s="239"/>
      <c r="S251" s="240"/>
      <c r="T251" s="165"/>
      <c r="U251" s="145"/>
      <c r="V251" s="145"/>
      <c r="W251" s="145"/>
      <c r="X251" s="145"/>
      <c r="Y251" s="145"/>
    </row>
    <row r="252" spans="3:25" ht="15" hidden="1">
      <c r="C252" s="42"/>
      <c r="D252" s="4"/>
      <c r="E252" s="4"/>
      <c r="F252" s="4"/>
      <c r="G252" s="4"/>
      <c r="H252" s="4"/>
      <c r="I252" s="4"/>
      <c r="J252" s="4"/>
      <c r="K252" s="60"/>
      <c r="L252" s="4"/>
      <c r="N252" s="56"/>
      <c r="O252" s="52"/>
      <c r="P252" s="52"/>
      <c r="Q252" s="52"/>
      <c r="R252" s="52"/>
      <c r="U252" s="145"/>
      <c r="V252" s="145"/>
      <c r="W252" s="145"/>
      <c r="X252" s="145"/>
      <c r="Y252" s="145"/>
    </row>
    <row r="253" spans="1:25" ht="84" hidden="1">
      <c r="A253" s="50" t="s">
        <v>197</v>
      </c>
      <c r="B253" s="15" t="s">
        <v>198</v>
      </c>
      <c r="C253" s="155" t="s">
        <v>0</v>
      </c>
      <c r="D253" s="155" t="s">
        <v>1</v>
      </c>
      <c r="E253" s="156" t="s">
        <v>304</v>
      </c>
      <c r="F253" s="156" t="s">
        <v>305</v>
      </c>
      <c r="G253" s="156" t="s">
        <v>306</v>
      </c>
      <c r="H253" s="156" t="s">
        <v>307</v>
      </c>
      <c r="I253" s="156" t="s">
        <v>308</v>
      </c>
      <c r="J253" s="157" t="s">
        <v>309</v>
      </c>
      <c r="K253" s="158" t="s">
        <v>310</v>
      </c>
      <c r="L253" s="159" t="s">
        <v>199</v>
      </c>
      <c r="M253" s="160" t="s">
        <v>311</v>
      </c>
      <c r="N253" s="161" t="s">
        <v>312</v>
      </c>
      <c r="O253" s="161" t="s">
        <v>263</v>
      </c>
      <c r="P253" s="161" t="s">
        <v>313</v>
      </c>
      <c r="Q253" s="161" t="s">
        <v>314</v>
      </c>
      <c r="R253" s="161" t="s">
        <v>315</v>
      </c>
      <c r="S253" s="161"/>
      <c r="T253" s="162"/>
      <c r="U253" s="145"/>
      <c r="V253" s="145"/>
      <c r="W253" s="145"/>
      <c r="X253" s="145"/>
      <c r="Y253" s="145"/>
    </row>
    <row r="254" spans="1:25" ht="15" hidden="1">
      <c r="A254" s="56"/>
      <c r="B254" s="8"/>
      <c r="C254" s="7"/>
      <c r="D254" s="7"/>
      <c r="E254" s="6"/>
      <c r="F254" s="8"/>
      <c r="G254" s="8"/>
      <c r="H254" s="8"/>
      <c r="I254" s="8"/>
      <c r="J254" s="9"/>
      <c r="K254" s="44"/>
      <c r="L254" s="10"/>
      <c r="M254" s="11"/>
      <c r="N254" s="76"/>
      <c r="O254" s="76"/>
      <c r="P254" s="76"/>
      <c r="Q254" s="76"/>
      <c r="R254" s="76"/>
      <c r="U254" s="145"/>
      <c r="V254" s="145"/>
      <c r="W254" s="145"/>
      <c r="X254" s="145"/>
      <c r="Y254" s="145"/>
    </row>
    <row r="255" spans="1:25" ht="15" hidden="1">
      <c r="A255" s="50">
        <v>72</v>
      </c>
      <c r="B255" s="85">
        <v>20</v>
      </c>
      <c r="C255" s="94" t="s">
        <v>116</v>
      </c>
      <c r="D255" s="94" t="s">
        <v>43</v>
      </c>
      <c r="E255" s="84">
        <v>9997</v>
      </c>
      <c r="F255" s="85" t="s">
        <v>225</v>
      </c>
      <c r="G255" s="15">
        <v>30</v>
      </c>
      <c r="H255" s="15">
        <v>8</v>
      </c>
      <c r="I255" s="15">
        <v>1</v>
      </c>
      <c r="J255" s="15">
        <f>(G255-H255-I255)</f>
        <v>21</v>
      </c>
      <c r="K255" s="47">
        <v>18</v>
      </c>
      <c r="L255" s="48">
        <v>3</v>
      </c>
      <c r="M255" s="49">
        <v>0</v>
      </c>
      <c r="N255" s="50">
        <v>0</v>
      </c>
      <c r="O255" s="51">
        <v>0</v>
      </c>
      <c r="P255" s="51">
        <v>0</v>
      </c>
      <c r="Q255" s="51">
        <v>0</v>
      </c>
      <c r="R255" s="51">
        <v>0</v>
      </c>
      <c r="S255" s="53">
        <f>J255-K255-L255-M255-N255-O255-P255-Q255</f>
        <v>0</v>
      </c>
      <c r="T255" s="69"/>
      <c r="U255" s="145"/>
      <c r="V255" s="145"/>
      <c r="W255" s="145"/>
      <c r="X255" s="145"/>
      <c r="Y255" s="145"/>
    </row>
    <row r="256" spans="1:25" ht="15" hidden="1">
      <c r="A256" s="50">
        <v>73</v>
      </c>
      <c r="B256" s="85">
        <v>21</v>
      </c>
      <c r="C256" s="209" t="s">
        <v>279</v>
      </c>
      <c r="D256" s="209" t="s">
        <v>19</v>
      </c>
      <c r="E256" s="84">
        <v>1014</v>
      </c>
      <c r="F256" s="85" t="s">
        <v>225</v>
      </c>
      <c r="G256" s="15">
        <v>30</v>
      </c>
      <c r="H256" s="15">
        <v>8</v>
      </c>
      <c r="I256" s="15">
        <v>9</v>
      </c>
      <c r="J256" s="15">
        <f>(G256-H256-I256)</f>
        <v>13</v>
      </c>
      <c r="K256" s="47">
        <v>13</v>
      </c>
      <c r="L256" s="48">
        <v>0</v>
      </c>
      <c r="M256" s="49">
        <v>0</v>
      </c>
      <c r="N256" s="50">
        <v>0</v>
      </c>
      <c r="O256" s="51">
        <v>0</v>
      </c>
      <c r="P256" s="51">
        <v>0</v>
      </c>
      <c r="Q256" s="51">
        <v>0</v>
      </c>
      <c r="R256" s="51">
        <v>0</v>
      </c>
      <c r="S256" s="53">
        <f>J256-K256-L256-M256-N256-O256-P256-Q256</f>
        <v>0</v>
      </c>
      <c r="T256" s="69"/>
      <c r="U256" s="145"/>
      <c r="V256" s="145"/>
      <c r="W256" s="145"/>
      <c r="X256" s="145"/>
      <c r="Y256" s="145"/>
    </row>
    <row r="257" spans="1:25" ht="15" hidden="1">
      <c r="A257" s="50">
        <v>74</v>
      </c>
      <c r="B257" s="85">
        <v>22</v>
      </c>
      <c r="C257" s="209" t="s">
        <v>280</v>
      </c>
      <c r="D257" s="209" t="s">
        <v>281</v>
      </c>
      <c r="E257" s="84">
        <v>1022</v>
      </c>
      <c r="F257" s="85" t="s">
        <v>225</v>
      </c>
      <c r="G257" s="15">
        <v>30</v>
      </c>
      <c r="H257" s="15">
        <v>8</v>
      </c>
      <c r="I257" s="15">
        <v>9</v>
      </c>
      <c r="J257" s="15">
        <f>(G257-H257-I257)</f>
        <v>13</v>
      </c>
      <c r="K257" s="47">
        <v>13</v>
      </c>
      <c r="L257" s="48">
        <v>0</v>
      </c>
      <c r="M257" s="49">
        <v>0</v>
      </c>
      <c r="N257" s="50">
        <v>0</v>
      </c>
      <c r="O257" s="51">
        <v>0</v>
      </c>
      <c r="P257" s="51">
        <v>0</v>
      </c>
      <c r="Q257" s="51">
        <v>0</v>
      </c>
      <c r="R257" s="51">
        <v>0</v>
      </c>
      <c r="S257" s="53">
        <f>J257-K257-L257-M257-N257-O257-P257-Q257</f>
        <v>0</v>
      </c>
      <c r="T257" s="69"/>
      <c r="U257" s="145"/>
      <c r="V257" s="145"/>
      <c r="W257" s="145"/>
      <c r="X257" s="145"/>
      <c r="Y257" s="145"/>
    </row>
    <row r="258" spans="1:25" ht="15" hidden="1">
      <c r="A258" s="50">
        <v>75</v>
      </c>
      <c r="B258" s="85">
        <v>23</v>
      </c>
      <c r="C258" s="94" t="s">
        <v>98</v>
      </c>
      <c r="D258" s="94" t="s">
        <v>282</v>
      </c>
      <c r="E258" s="84">
        <v>1010</v>
      </c>
      <c r="F258" s="85" t="s">
        <v>225</v>
      </c>
      <c r="G258" s="15">
        <v>30</v>
      </c>
      <c r="H258" s="15">
        <v>8</v>
      </c>
      <c r="I258" s="15">
        <v>1</v>
      </c>
      <c r="J258" s="15">
        <f>(G258-H258-I258)</f>
        <v>21</v>
      </c>
      <c r="K258" s="47">
        <v>19</v>
      </c>
      <c r="L258" s="48">
        <v>2</v>
      </c>
      <c r="M258" s="49">
        <v>0</v>
      </c>
      <c r="N258" s="50">
        <v>0</v>
      </c>
      <c r="O258" s="51">
        <v>0</v>
      </c>
      <c r="P258" s="51">
        <v>0</v>
      </c>
      <c r="Q258" s="51">
        <v>0</v>
      </c>
      <c r="R258" s="51">
        <v>0</v>
      </c>
      <c r="S258" s="53">
        <f>J258-K258-L258-M258-N258-O258-P258-Q258</f>
        <v>0</v>
      </c>
      <c r="T258" s="69"/>
      <c r="U258" s="145"/>
      <c r="V258" s="145"/>
      <c r="W258" s="145"/>
      <c r="X258" s="145"/>
      <c r="Y258" s="145"/>
    </row>
    <row r="259" spans="1:25" ht="15" hidden="1">
      <c r="A259" s="50">
        <v>76</v>
      </c>
      <c r="B259" s="85">
        <v>24</v>
      </c>
      <c r="C259" s="94" t="s">
        <v>283</v>
      </c>
      <c r="D259" s="94" t="s">
        <v>180</v>
      </c>
      <c r="E259" s="84">
        <v>1009</v>
      </c>
      <c r="F259" s="85" t="s">
        <v>225</v>
      </c>
      <c r="G259" s="15">
        <v>30</v>
      </c>
      <c r="H259" s="15">
        <v>8</v>
      </c>
      <c r="I259" s="15">
        <v>1</v>
      </c>
      <c r="J259" s="15">
        <f>(G259-H259-I259)</f>
        <v>21</v>
      </c>
      <c r="K259" s="47">
        <v>17</v>
      </c>
      <c r="L259" s="48">
        <v>4</v>
      </c>
      <c r="M259" s="49">
        <v>0</v>
      </c>
      <c r="N259" s="50">
        <v>0</v>
      </c>
      <c r="O259" s="51">
        <v>0</v>
      </c>
      <c r="P259" s="51">
        <v>0</v>
      </c>
      <c r="Q259" s="51">
        <v>0</v>
      </c>
      <c r="R259" s="51">
        <v>0</v>
      </c>
      <c r="S259" s="53">
        <f>J259-K259-L259-M259-N259-O259-P259-Q259</f>
        <v>0</v>
      </c>
      <c r="T259" s="69"/>
      <c r="U259" s="145"/>
      <c r="V259" s="145"/>
      <c r="W259" s="145"/>
      <c r="X259" s="145"/>
      <c r="Y259" s="145"/>
    </row>
    <row r="260" spans="2:18" ht="15.75" hidden="1" thickBot="1">
      <c r="B260" s="8"/>
      <c r="C260" s="7"/>
      <c r="D260" s="7"/>
      <c r="E260" s="6"/>
      <c r="F260" s="8"/>
      <c r="G260" s="8"/>
      <c r="H260" s="8"/>
      <c r="I260" s="8"/>
      <c r="J260" s="8"/>
      <c r="K260" s="54"/>
      <c r="L260" s="45"/>
      <c r="M260" s="55"/>
      <c r="N260" s="56"/>
      <c r="O260" s="52"/>
      <c r="P260" s="52"/>
      <c r="Q260" s="52"/>
      <c r="R260" s="52"/>
    </row>
    <row r="261" spans="1:25" s="177" customFormat="1" ht="49.5" thickBot="1">
      <c r="A261" s="166">
        <v>76</v>
      </c>
      <c r="B261" s="166">
        <v>24</v>
      </c>
      <c r="C261" s="227" t="s">
        <v>234</v>
      </c>
      <c r="D261" s="228"/>
      <c r="E261" s="186"/>
      <c r="J261" s="169">
        <f aca="true" t="shared" si="3" ref="J261:S261">SUM(J195:J259)</f>
        <v>471</v>
      </c>
      <c r="K261" s="170">
        <f t="shared" si="3"/>
        <v>367</v>
      </c>
      <c r="L261" s="171">
        <f t="shared" si="3"/>
        <v>47</v>
      </c>
      <c r="M261" s="171">
        <f t="shared" si="3"/>
        <v>29</v>
      </c>
      <c r="N261" s="171">
        <f t="shared" si="3"/>
        <v>2</v>
      </c>
      <c r="O261" s="171">
        <f t="shared" si="3"/>
        <v>0</v>
      </c>
      <c r="P261" s="171">
        <f t="shared" si="3"/>
        <v>0</v>
      </c>
      <c r="Q261" s="170">
        <f t="shared" si="3"/>
        <v>26</v>
      </c>
      <c r="R261" s="170">
        <f t="shared" si="3"/>
        <v>0</v>
      </c>
      <c r="S261" s="170">
        <f t="shared" si="3"/>
        <v>0</v>
      </c>
      <c r="T261" s="170"/>
      <c r="U261" s="173">
        <f>J261</f>
        <v>471</v>
      </c>
      <c r="V261" s="174">
        <f>L261+M261+N261+O261+P261</f>
        <v>78</v>
      </c>
      <c r="W261" s="126">
        <f>U261-V261</f>
        <v>393</v>
      </c>
      <c r="X261" s="175">
        <f>(U261-V261)/ABS(U261)</f>
        <v>0.8343949044585988</v>
      </c>
      <c r="Y261" s="176">
        <f>V261/U261%</f>
        <v>16.56050955414013</v>
      </c>
    </row>
    <row r="262" spans="1:25" s="18" customFormat="1" ht="15.75">
      <c r="A262" s="136"/>
      <c r="B262" s="136"/>
      <c r="C262" s="137"/>
      <c r="D262" s="138"/>
      <c r="E262" s="93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87"/>
      <c r="V262" s="187"/>
      <c r="W262" s="187"/>
      <c r="X262" s="188"/>
      <c r="Y262" s="189"/>
    </row>
    <row r="263" spans="2:18" ht="15.75" thickBot="1">
      <c r="B263" s="8"/>
      <c r="C263" s="7"/>
      <c r="D263" s="7"/>
      <c r="E263" s="6"/>
      <c r="F263" s="8"/>
      <c r="G263" s="8"/>
      <c r="H263" s="8"/>
      <c r="I263" s="8"/>
      <c r="J263" s="8"/>
      <c r="K263" s="54"/>
      <c r="L263" s="45"/>
      <c r="M263" s="55"/>
      <c r="N263" s="56"/>
      <c r="O263" s="63"/>
      <c r="P263" s="63"/>
      <c r="Q263" s="63"/>
      <c r="R263" s="63"/>
    </row>
    <row r="264" spans="2:25" ht="32.25" thickBot="1">
      <c r="B264" s="140"/>
      <c r="C264" s="224" t="s">
        <v>267</v>
      </c>
      <c r="D264" s="225"/>
      <c r="E264" s="225"/>
      <c r="F264" s="225"/>
      <c r="G264" s="225"/>
      <c r="H264" s="225"/>
      <c r="I264" s="225"/>
      <c r="J264" s="225"/>
      <c r="K264" s="225"/>
      <c r="L264" s="225"/>
      <c r="M264" s="225"/>
      <c r="N264" s="225"/>
      <c r="O264" s="225"/>
      <c r="P264" s="225"/>
      <c r="Q264" s="225"/>
      <c r="R264" s="225"/>
      <c r="S264" s="225"/>
      <c r="T264" s="225"/>
      <c r="U264" s="225"/>
      <c r="V264" s="225"/>
      <c r="W264" s="225"/>
      <c r="X264" s="225"/>
      <c r="Y264" s="226"/>
    </row>
    <row r="265" spans="2:15" ht="18"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</row>
    <row r="266" spans="1:25" s="219" customFormat="1" ht="142.5">
      <c r="A266" s="213" t="s">
        <v>261</v>
      </c>
      <c r="B266" s="214" t="s">
        <v>262</v>
      </c>
      <c r="C266" s="214" t="s">
        <v>0</v>
      </c>
      <c r="D266" s="214" t="s">
        <v>1</v>
      </c>
      <c r="E266" s="214" t="s">
        <v>287</v>
      </c>
      <c r="F266" s="214" t="s">
        <v>288</v>
      </c>
      <c r="G266" s="214" t="s">
        <v>289</v>
      </c>
      <c r="H266" s="214" t="s">
        <v>290</v>
      </c>
      <c r="I266" s="214" t="s">
        <v>291</v>
      </c>
      <c r="J266" s="214" t="s">
        <v>292</v>
      </c>
      <c r="K266" s="212" t="s">
        <v>293</v>
      </c>
      <c r="L266" s="215" t="s">
        <v>294</v>
      </c>
      <c r="M266" s="216" t="s">
        <v>295</v>
      </c>
      <c r="N266" s="217" t="s">
        <v>296</v>
      </c>
      <c r="O266" s="217" t="s">
        <v>263</v>
      </c>
      <c r="P266" s="217" t="s">
        <v>297</v>
      </c>
      <c r="Q266" s="217" t="s">
        <v>298</v>
      </c>
      <c r="R266" s="217" t="s">
        <v>299</v>
      </c>
      <c r="S266" s="217"/>
      <c r="T266" s="217"/>
      <c r="U266" s="218" t="s">
        <v>292</v>
      </c>
      <c r="V266" s="213" t="s">
        <v>300</v>
      </c>
      <c r="W266" s="213" t="s">
        <v>301</v>
      </c>
      <c r="X266" s="213" t="s">
        <v>302</v>
      </c>
      <c r="Y266" s="213" t="s">
        <v>303</v>
      </c>
    </row>
    <row r="267" spans="1:20" ht="15.75" thickBot="1">
      <c r="A267" s="56"/>
      <c r="B267" s="8"/>
      <c r="C267" s="7"/>
      <c r="D267" s="7"/>
      <c r="E267" s="6"/>
      <c r="F267" s="8"/>
      <c r="G267" s="8"/>
      <c r="H267" s="8"/>
      <c r="I267" s="8"/>
      <c r="J267" s="8"/>
      <c r="K267" s="54"/>
      <c r="L267" s="45"/>
      <c r="M267" s="55"/>
      <c r="N267" s="56"/>
      <c r="O267" s="52"/>
      <c r="P267" s="52"/>
      <c r="Q267" s="52"/>
      <c r="R267" s="52"/>
      <c r="S267" s="69"/>
      <c r="T267" s="69"/>
    </row>
    <row r="268" spans="1:20" ht="16.5" hidden="1" thickBot="1">
      <c r="A268" s="56"/>
      <c r="B268" s="8"/>
      <c r="C268" s="243" t="s">
        <v>278</v>
      </c>
      <c r="D268" s="244"/>
      <c r="E268" s="244"/>
      <c r="F268" s="244"/>
      <c r="G268" s="244"/>
      <c r="H268" s="244"/>
      <c r="I268" s="244"/>
      <c r="J268" s="244"/>
      <c r="K268" s="244"/>
      <c r="L268" s="244"/>
      <c r="M268" s="244"/>
      <c r="N268" s="244"/>
      <c r="O268" s="244"/>
      <c r="P268" s="244"/>
      <c r="Q268" s="244"/>
      <c r="R268" s="244"/>
      <c r="S268" s="245"/>
      <c r="T268" s="178"/>
    </row>
    <row r="269" spans="1:20" ht="15.75" hidden="1">
      <c r="A269" s="56"/>
      <c r="B269" s="8"/>
      <c r="C269" s="185"/>
      <c r="D269" s="178"/>
      <c r="E269" s="178"/>
      <c r="F269" s="178"/>
      <c r="G269" s="178"/>
      <c r="H269" s="178"/>
      <c r="I269" s="178"/>
      <c r="J269" s="178"/>
      <c r="K269" s="178"/>
      <c r="L269" s="178"/>
      <c r="M269" s="178"/>
      <c r="N269" s="178"/>
      <c r="O269" s="178"/>
      <c r="P269" s="178"/>
      <c r="Q269" s="178"/>
      <c r="R269" s="178"/>
      <c r="S269" s="178"/>
      <c r="T269" s="178"/>
    </row>
    <row r="270" spans="1:20" ht="84" hidden="1">
      <c r="A270" s="50" t="s">
        <v>197</v>
      </c>
      <c r="B270" s="15" t="s">
        <v>198</v>
      </c>
      <c r="C270" s="155" t="s">
        <v>0</v>
      </c>
      <c r="D270" s="155" t="s">
        <v>1</v>
      </c>
      <c r="E270" s="156" t="s">
        <v>304</v>
      </c>
      <c r="F270" s="156" t="s">
        <v>305</v>
      </c>
      <c r="G270" s="156" t="s">
        <v>306</v>
      </c>
      <c r="H270" s="156" t="s">
        <v>307</v>
      </c>
      <c r="I270" s="156" t="s">
        <v>308</v>
      </c>
      <c r="J270" s="157" t="s">
        <v>309</v>
      </c>
      <c r="K270" s="158" t="s">
        <v>310</v>
      </c>
      <c r="L270" s="159" t="s">
        <v>199</v>
      </c>
      <c r="M270" s="160" t="s">
        <v>311</v>
      </c>
      <c r="N270" s="161" t="s">
        <v>312</v>
      </c>
      <c r="O270" s="161" t="s">
        <v>263</v>
      </c>
      <c r="P270" s="161" t="s">
        <v>313</v>
      </c>
      <c r="Q270" s="161" t="s">
        <v>314</v>
      </c>
      <c r="R270" s="161" t="s">
        <v>315</v>
      </c>
      <c r="S270" s="161"/>
      <c r="T270" s="162"/>
    </row>
    <row r="271" spans="1:20" ht="15" hidden="1">
      <c r="A271" s="56"/>
      <c r="B271" s="8"/>
      <c r="C271" s="7"/>
      <c r="D271" s="7"/>
      <c r="E271" s="6"/>
      <c r="F271" s="8"/>
      <c r="G271" s="8"/>
      <c r="H271" s="8"/>
      <c r="I271" s="8"/>
      <c r="J271" s="8"/>
      <c r="K271" s="54"/>
      <c r="L271" s="45"/>
      <c r="M271" s="55"/>
      <c r="N271" s="56"/>
      <c r="O271" s="52"/>
      <c r="P271" s="52"/>
      <c r="Q271" s="52"/>
      <c r="R271" s="52"/>
      <c r="S271" s="69"/>
      <c r="T271" s="69"/>
    </row>
    <row r="272" spans="1:20" ht="15" hidden="1">
      <c r="A272" s="50">
        <v>77</v>
      </c>
      <c r="B272" s="15">
        <v>1</v>
      </c>
      <c r="C272" s="14" t="s">
        <v>235</v>
      </c>
      <c r="D272" s="14" t="s">
        <v>41</v>
      </c>
      <c r="E272" s="13"/>
      <c r="F272" s="15" t="s">
        <v>201</v>
      </c>
      <c r="G272" s="15">
        <v>30</v>
      </c>
      <c r="H272" s="15">
        <v>4</v>
      </c>
      <c r="I272" s="15">
        <v>0</v>
      </c>
      <c r="J272" s="15">
        <f>(G272-H272-I272)</f>
        <v>26</v>
      </c>
      <c r="K272" s="47">
        <v>17</v>
      </c>
      <c r="L272" s="48">
        <v>5</v>
      </c>
      <c r="M272" s="49">
        <v>0</v>
      </c>
      <c r="N272" s="50">
        <v>0</v>
      </c>
      <c r="O272" s="51">
        <v>0</v>
      </c>
      <c r="P272" s="51">
        <v>0</v>
      </c>
      <c r="Q272" s="51">
        <v>0</v>
      </c>
      <c r="R272" s="51">
        <v>0</v>
      </c>
      <c r="S272" s="53">
        <f>J272-K272-L272-M272-N272-O272-P272-Q272</f>
        <v>4</v>
      </c>
      <c r="T272" s="69"/>
    </row>
    <row r="273" spans="2:18" ht="15.75" hidden="1" thickBot="1">
      <c r="B273" s="8"/>
      <c r="C273" s="7"/>
      <c r="D273" s="7"/>
      <c r="E273" s="6"/>
      <c r="F273" s="8"/>
      <c r="G273" s="8"/>
      <c r="H273" s="8"/>
      <c r="I273" s="8"/>
      <c r="J273" s="8"/>
      <c r="K273" s="44"/>
      <c r="L273" s="45"/>
      <c r="N273" s="56"/>
      <c r="O273" s="52"/>
      <c r="P273" s="52"/>
      <c r="Q273" s="52"/>
      <c r="R273" s="52"/>
    </row>
    <row r="274" spans="2:20" ht="15.75" hidden="1" thickBot="1">
      <c r="B274" s="8"/>
      <c r="C274" s="237" t="s">
        <v>236</v>
      </c>
      <c r="D274" s="238"/>
      <c r="E274" s="238"/>
      <c r="F274" s="238"/>
      <c r="G274" s="238"/>
      <c r="H274" s="238"/>
      <c r="I274" s="238"/>
      <c r="J274" s="238"/>
      <c r="K274" s="238"/>
      <c r="L274" s="238"/>
      <c r="M274" s="241"/>
      <c r="N274" s="239"/>
      <c r="O274" s="239"/>
      <c r="P274" s="239"/>
      <c r="Q274" s="239"/>
      <c r="R274" s="239"/>
      <c r="S274" s="240"/>
      <c r="T274" s="165"/>
    </row>
    <row r="275" spans="2:18" ht="15" hidden="1">
      <c r="B275" s="8"/>
      <c r="C275" s="7"/>
      <c r="D275" s="7"/>
      <c r="E275" s="6"/>
      <c r="F275" s="8"/>
      <c r="G275" s="8"/>
      <c r="H275" s="8"/>
      <c r="I275" s="8"/>
      <c r="J275" s="8"/>
      <c r="K275" s="44"/>
      <c r="L275" s="45"/>
      <c r="N275" s="21"/>
      <c r="O275" s="21"/>
      <c r="P275" s="21"/>
      <c r="Q275" s="21"/>
      <c r="R275" s="21"/>
    </row>
    <row r="276" spans="1:20" ht="84" hidden="1">
      <c r="A276" s="50" t="s">
        <v>197</v>
      </c>
      <c r="B276" s="15" t="s">
        <v>198</v>
      </c>
      <c r="C276" s="155" t="s">
        <v>0</v>
      </c>
      <c r="D276" s="156" t="s">
        <v>1</v>
      </c>
      <c r="E276" s="156" t="s">
        <v>304</v>
      </c>
      <c r="F276" s="156" t="s">
        <v>305</v>
      </c>
      <c r="G276" s="156" t="s">
        <v>306</v>
      </c>
      <c r="H276" s="156" t="s">
        <v>307</v>
      </c>
      <c r="I276" s="156" t="s">
        <v>308</v>
      </c>
      <c r="J276" s="157" t="s">
        <v>309</v>
      </c>
      <c r="K276" s="158" t="s">
        <v>310</v>
      </c>
      <c r="L276" s="159" t="s">
        <v>199</v>
      </c>
      <c r="M276" s="160" t="s">
        <v>311</v>
      </c>
      <c r="N276" s="161" t="s">
        <v>312</v>
      </c>
      <c r="O276" s="161" t="s">
        <v>263</v>
      </c>
      <c r="P276" s="161" t="s">
        <v>313</v>
      </c>
      <c r="Q276" s="161" t="s">
        <v>314</v>
      </c>
      <c r="R276" s="161" t="s">
        <v>315</v>
      </c>
      <c r="S276" s="161"/>
      <c r="T276" s="162"/>
    </row>
    <row r="277" spans="1:18" ht="15" hidden="1">
      <c r="A277" s="56"/>
      <c r="B277" s="8"/>
      <c r="C277" s="7"/>
      <c r="D277" s="7"/>
      <c r="E277" s="6"/>
      <c r="F277" s="8"/>
      <c r="G277" s="8"/>
      <c r="H277" s="8"/>
      <c r="I277" s="8"/>
      <c r="J277" s="9"/>
      <c r="K277" s="44"/>
      <c r="L277" s="10"/>
      <c r="M277" s="11"/>
      <c r="N277" s="76"/>
      <c r="O277" s="76"/>
      <c r="P277" s="76"/>
      <c r="Q277" s="76"/>
      <c r="R277" s="76"/>
    </row>
    <row r="278" spans="1:20" ht="15" hidden="1">
      <c r="A278" s="50">
        <v>78</v>
      </c>
      <c r="B278" s="15">
        <v>2</v>
      </c>
      <c r="C278" s="14" t="s">
        <v>18</v>
      </c>
      <c r="D278" s="14" t="s">
        <v>19</v>
      </c>
      <c r="E278" s="13">
        <v>2020</v>
      </c>
      <c r="F278" s="15" t="s">
        <v>225</v>
      </c>
      <c r="G278" s="15">
        <v>30</v>
      </c>
      <c r="H278" s="15">
        <v>4</v>
      </c>
      <c r="I278" s="15">
        <v>1</v>
      </c>
      <c r="J278" s="15">
        <f aca="true" t="shared" si="4" ref="J278:J303">(G278-H278-I278)</f>
        <v>25</v>
      </c>
      <c r="K278" s="47">
        <v>25</v>
      </c>
      <c r="L278" s="48">
        <v>0</v>
      </c>
      <c r="M278" s="49">
        <v>0</v>
      </c>
      <c r="N278" s="50">
        <v>0</v>
      </c>
      <c r="O278" s="51">
        <v>0</v>
      </c>
      <c r="P278" s="51">
        <v>0</v>
      </c>
      <c r="Q278" s="51">
        <v>0</v>
      </c>
      <c r="R278" s="51">
        <v>4</v>
      </c>
      <c r="S278" s="53">
        <f aca="true" t="shared" si="5" ref="S278:S303">J278-K278-L278-M278-N278-O278-P278-Q278</f>
        <v>0</v>
      </c>
      <c r="T278" s="69"/>
    </row>
    <row r="279" spans="1:20" ht="15" hidden="1">
      <c r="A279" s="50">
        <v>79</v>
      </c>
      <c r="B279" s="15">
        <v>3</v>
      </c>
      <c r="C279" s="14" t="s">
        <v>284</v>
      </c>
      <c r="D279" s="14" t="s">
        <v>285</v>
      </c>
      <c r="E279" s="17">
        <v>10084</v>
      </c>
      <c r="F279" s="15" t="s">
        <v>225</v>
      </c>
      <c r="G279" s="15">
        <v>30</v>
      </c>
      <c r="H279" s="15">
        <v>4</v>
      </c>
      <c r="I279" s="15">
        <v>0</v>
      </c>
      <c r="J279" s="15">
        <f t="shared" si="4"/>
        <v>26</v>
      </c>
      <c r="K279" s="47">
        <v>25</v>
      </c>
      <c r="L279" s="48">
        <v>1</v>
      </c>
      <c r="M279" s="49">
        <v>0</v>
      </c>
      <c r="N279" s="50">
        <v>0</v>
      </c>
      <c r="O279" s="51">
        <v>0</v>
      </c>
      <c r="P279" s="51">
        <v>0</v>
      </c>
      <c r="Q279" s="51">
        <v>0</v>
      </c>
      <c r="R279" s="51">
        <v>4</v>
      </c>
      <c r="S279" s="53">
        <f t="shared" si="5"/>
        <v>0</v>
      </c>
      <c r="T279" s="69"/>
    </row>
    <row r="280" spans="1:20" ht="15" hidden="1">
      <c r="A280" s="50">
        <v>80</v>
      </c>
      <c r="B280" s="15">
        <v>4</v>
      </c>
      <c r="C280" s="14" t="s">
        <v>318</v>
      </c>
      <c r="D280" s="14" t="s">
        <v>55</v>
      </c>
      <c r="E280" s="17">
        <v>9897</v>
      </c>
      <c r="F280" s="15" t="s">
        <v>103</v>
      </c>
      <c r="G280" s="15">
        <v>30</v>
      </c>
      <c r="H280" s="15">
        <v>4</v>
      </c>
      <c r="I280" s="15">
        <v>0</v>
      </c>
      <c r="J280" s="15">
        <f t="shared" si="4"/>
        <v>26</v>
      </c>
      <c r="K280" s="47">
        <v>8</v>
      </c>
      <c r="L280" s="48">
        <v>15</v>
      </c>
      <c r="M280" s="49">
        <v>0</v>
      </c>
      <c r="N280" s="50">
        <v>3</v>
      </c>
      <c r="O280" s="51">
        <v>0</v>
      </c>
      <c r="P280" s="51">
        <v>0</v>
      </c>
      <c r="Q280" s="51">
        <v>0</v>
      </c>
      <c r="R280" s="51">
        <v>4</v>
      </c>
      <c r="S280" s="53">
        <f t="shared" si="5"/>
        <v>0</v>
      </c>
      <c r="T280" s="69"/>
    </row>
    <row r="281" spans="1:20" ht="15" hidden="1">
      <c r="A281" s="50">
        <v>81</v>
      </c>
      <c r="B281" s="15">
        <v>5</v>
      </c>
      <c r="C281" s="14" t="s">
        <v>42</v>
      </c>
      <c r="D281" s="14" t="s">
        <v>44</v>
      </c>
      <c r="E281" s="13">
        <v>172</v>
      </c>
      <c r="F281" s="15" t="s">
        <v>5</v>
      </c>
      <c r="G281" s="15">
        <v>30</v>
      </c>
      <c r="H281" s="15">
        <v>4</v>
      </c>
      <c r="I281" s="15">
        <v>1</v>
      </c>
      <c r="J281" s="15">
        <f t="shared" si="4"/>
        <v>25</v>
      </c>
      <c r="K281" s="47">
        <v>25</v>
      </c>
      <c r="L281" s="48">
        <v>0</v>
      </c>
      <c r="M281" s="49">
        <v>0</v>
      </c>
      <c r="N281" s="50">
        <v>0</v>
      </c>
      <c r="O281" s="51">
        <v>0</v>
      </c>
      <c r="P281" s="51">
        <v>0</v>
      </c>
      <c r="Q281" s="51">
        <v>0</v>
      </c>
      <c r="R281" s="51">
        <v>4</v>
      </c>
      <c r="S281" s="53">
        <f t="shared" si="5"/>
        <v>0</v>
      </c>
      <c r="T281" s="69"/>
    </row>
    <row r="282" spans="1:20" ht="15" hidden="1">
      <c r="A282" s="50">
        <v>82</v>
      </c>
      <c r="B282" s="15">
        <v>6</v>
      </c>
      <c r="C282" s="14" t="s">
        <v>52</v>
      </c>
      <c r="D282" s="14" t="s">
        <v>55</v>
      </c>
      <c r="E282" s="13">
        <v>534</v>
      </c>
      <c r="F282" s="15" t="s">
        <v>225</v>
      </c>
      <c r="G282" s="15">
        <v>30</v>
      </c>
      <c r="H282" s="15">
        <v>4</v>
      </c>
      <c r="I282" s="15">
        <v>1</v>
      </c>
      <c r="J282" s="15">
        <f t="shared" si="4"/>
        <v>25</v>
      </c>
      <c r="K282" s="47">
        <v>24</v>
      </c>
      <c r="L282" s="48">
        <v>0</v>
      </c>
      <c r="M282" s="49">
        <v>0</v>
      </c>
      <c r="N282" s="50">
        <v>0</v>
      </c>
      <c r="O282" s="51">
        <v>0</v>
      </c>
      <c r="P282" s="51">
        <v>0</v>
      </c>
      <c r="Q282" s="51">
        <v>0</v>
      </c>
      <c r="R282" s="51">
        <v>5</v>
      </c>
      <c r="S282" s="53">
        <f t="shared" si="5"/>
        <v>1</v>
      </c>
      <c r="T282" s="69"/>
    </row>
    <row r="283" spans="1:20" ht="15" hidden="1">
      <c r="A283" s="50">
        <v>83</v>
      </c>
      <c r="B283" s="15">
        <v>7</v>
      </c>
      <c r="C283" s="14" t="s">
        <v>73</v>
      </c>
      <c r="D283" s="14" t="s">
        <v>74</v>
      </c>
      <c r="E283" s="13">
        <v>185</v>
      </c>
      <c r="F283" s="15" t="s">
        <v>5</v>
      </c>
      <c r="G283" s="15">
        <v>30</v>
      </c>
      <c r="H283" s="15">
        <v>4</v>
      </c>
      <c r="I283" s="15">
        <v>0</v>
      </c>
      <c r="J283" s="15">
        <f t="shared" si="4"/>
        <v>26</v>
      </c>
      <c r="K283" s="47">
        <v>26</v>
      </c>
      <c r="L283" s="48">
        <v>0</v>
      </c>
      <c r="M283" s="49">
        <v>0</v>
      </c>
      <c r="N283" s="50">
        <v>0</v>
      </c>
      <c r="O283" s="51">
        <v>0</v>
      </c>
      <c r="P283" s="51">
        <v>0</v>
      </c>
      <c r="Q283" s="51">
        <v>0</v>
      </c>
      <c r="R283" s="51">
        <v>4</v>
      </c>
      <c r="S283" s="53">
        <f t="shared" si="5"/>
        <v>0</v>
      </c>
      <c r="T283" s="69"/>
    </row>
    <row r="284" spans="1:20" ht="15" hidden="1">
      <c r="A284" s="50">
        <v>84</v>
      </c>
      <c r="B284" s="15">
        <v>8</v>
      </c>
      <c r="C284" s="14" t="s">
        <v>78</v>
      </c>
      <c r="D284" s="14" t="s">
        <v>237</v>
      </c>
      <c r="E284" s="13">
        <v>182</v>
      </c>
      <c r="F284" s="15" t="s">
        <v>5</v>
      </c>
      <c r="G284" s="15">
        <v>30</v>
      </c>
      <c r="H284" s="15">
        <v>4</v>
      </c>
      <c r="I284" s="15">
        <v>0</v>
      </c>
      <c r="J284" s="15">
        <f t="shared" si="4"/>
        <v>26</v>
      </c>
      <c r="K284" s="47">
        <v>27</v>
      </c>
      <c r="L284" s="48">
        <v>0</v>
      </c>
      <c r="M284" s="49">
        <v>0</v>
      </c>
      <c r="N284" s="50">
        <v>0</v>
      </c>
      <c r="O284" s="51">
        <v>0</v>
      </c>
      <c r="P284" s="51">
        <v>0</v>
      </c>
      <c r="Q284" s="51">
        <v>0</v>
      </c>
      <c r="R284" s="51">
        <v>3</v>
      </c>
      <c r="S284" s="53">
        <f t="shared" si="5"/>
        <v>-1</v>
      </c>
      <c r="T284" s="69"/>
    </row>
    <row r="285" spans="1:20" ht="15" hidden="1">
      <c r="A285" s="50">
        <v>85</v>
      </c>
      <c r="B285" s="15">
        <v>9</v>
      </c>
      <c r="C285" s="14" t="s">
        <v>78</v>
      </c>
      <c r="D285" s="14" t="s">
        <v>82</v>
      </c>
      <c r="E285" s="13">
        <v>175</v>
      </c>
      <c r="F285" s="15" t="s">
        <v>5</v>
      </c>
      <c r="G285" s="15">
        <v>30</v>
      </c>
      <c r="H285" s="15">
        <v>4</v>
      </c>
      <c r="I285" s="15">
        <v>0</v>
      </c>
      <c r="J285" s="15">
        <f t="shared" si="4"/>
        <v>26</v>
      </c>
      <c r="K285" s="47">
        <v>16</v>
      </c>
      <c r="L285" s="48">
        <v>10</v>
      </c>
      <c r="M285" s="49">
        <v>0</v>
      </c>
      <c r="N285" s="50">
        <v>0</v>
      </c>
      <c r="O285" s="51">
        <v>0</v>
      </c>
      <c r="P285" s="51">
        <v>0</v>
      </c>
      <c r="Q285" s="51">
        <v>0</v>
      </c>
      <c r="R285" s="51">
        <v>4</v>
      </c>
      <c r="S285" s="53">
        <f t="shared" si="5"/>
        <v>0</v>
      </c>
      <c r="T285" s="69"/>
    </row>
    <row r="286" spans="1:20" ht="15" hidden="1">
      <c r="A286" s="50">
        <v>86</v>
      </c>
      <c r="B286" s="15">
        <v>10</v>
      </c>
      <c r="C286" s="14" t="s">
        <v>93</v>
      </c>
      <c r="D286" s="14" t="s">
        <v>20</v>
      </c>
      <c r="E286" s="17">
        <v>10087</v>
      </c>
      <c r="F286" s="15" t="s">
        <v>103</v>
      </c>
      <c r="G286" s="15">
        <v>30</v>
      </c>
      <c r="H286" s="15">
        <v>4</v>
      </c>
      <c r="I286" s="15">
        <v>0</v>
      </c>
      <c r="J286" s="15">
        <f t="shared" si="4"/>
        <v>26</v>
      </c>
      <c r="K286" s="47">
        <v>25</v>
      </c>
      <c r="L286" s="48">
        <v>1</v>
      </c>
      <c r="M286" s="49">
        <v>0</v>
      </c>
      <c r="N286" s="50">
        <v>0</v>
      </c>
      <c r="O286" s="51">
        <v>0</v>
      </c>
      <c r="P286" s="51">
        <v>0</v>
      </c>
      <c r="Q286" s="51">
        <v>0</v>
      </c>
      <c r="R286" s="51">
        <v>4</v>
      </c>
      <c r="S286" s="53">
        <f t="shared" si="5"/>
        <v>0</v>
      </c>
      <c r="T286" s="69"/>
    </row>
    <row r="287" spans="1:20" ht="15" hidden="1">
      <c r="A287" s="50">
        <v>87</v>
      </c>
      <c r="B287" s="15">
        <v>11</v>
      </c>
      <c r="C287" s="14" t="s">
        <v>100</v>
      </c>
      <c r="D287" s="14" t="s">
        <v>101</v>
      </c>
      <c r="E287" s="13">
        <v>76</v>
      </c>
      <c r="F287" s="15" t="s">
        <v>5</v>
      </c>
      <c r="G287" s="15">
        <v>30</v>
      </c>
      <c r="H287" s="15">
        <v>4</v>
      </c>
      <c r="I287" s="15">
        <v>1</v>
      </c>
      <c r="J287" s="15">
        <f t="shared" si="4"/>
        <v>25</v>
      </c>
      <c r="K287" s="47">
        <v>22</v>
      </c>
      <c r="L287" s="48">
        <v>3</v>
      </c>
      <c r="M287" s="49">
        <v>0</v>
      </c>
      <c r="N287" s="50">
        <v>0</v>
      </c>
      <c r="O287" s="51">
        <v>0</v>
      </c>
      <c r="P287" s="51">
        <v>0</v>
      </c>
      <c r="Q287" s="51">
        <v>0</v>
      </c>
      <c r="R287" s="51">
        <v>4</v>
      </c>
      <c r="S287" s="53">
        <f t="shared" si="5"/>
        <v>0</v>
      </c>
      <c r="T287" s="69"/>
    </row>
    <row r="288" spans="1:20" ht="15" hidden="1">
      <c r="A288" s="50">
        <v>88</v>
      </c>
      <c r="B288" s="15">
        <v>12</v>
      </c>
      <c r="C288" s="14" t="s">
        <v>100</v>
      </c>
      <c r="D288" s="14" t="s">
        <v>14</v>
      </c>
      <c r="E288" s="13">
        <v>2023</v>
      </c>
      <c r="F288" s="15" t="s">
        <v>164</v>
      </c>
      <c r="G288" s="15">
        <v>30</v>
      </c>
      <c r="H288" s="15">
        <v>4</v>
      </c>
      <c r="I288" s="15">
        <v>0</v>
      </c>
      <c r="J288" s="15">
        <f t="shared" si="4"/>
        <v>26</v>
      </c>
      <c r="K288" s="47">
        <v>16</v>
      </c>
      <c r="L288" s="48">
        <v>0</v>
      </c>
      <c r="M288" s="49">
        <v>10</v>
      </c>
      <c r="N288" s="50">
        <v>0</v>
      </c>
      <c r="O288" s="51">
        <v>0</v>
      </c>
      <c r="P288" s="51">
        <v>0</v>
      </c>
      <c r="Q288" s="51">
        <v>0</v>
      </c>
      <c r="R288" s="51">
        <v>4</v>
      </c>
      <c r="S288" s="53">
        <f t="shared" si="5"/>
        <v>0</v>
      </c>
      <c r="T288" s="69"/>
    </row>
    <row r="289" spans="1:20" ht="15" hidden="1">
      <c r="A289" s="50">
        <v>89</v>
      </c>
      <c r="B289" s="15">
        <v>13</v>
      </c>
      <c r="C289" s="14" t="s">
        <v>319</v>
      </c>
      <c r="D289" s="14" t="s">
        <v>132</v>
      </c>
      <c r="E289" s="13">
        <v>9898</v>
      </c>
      <c r="F289" s="15" t="s">
        <v>103</v>
      </c>
      <c r="G289" s="15">
        <v>30</v>
      </c>
      <c r="H289" s="15">
        <v>4</v>
      </c>
      <c r="I289" s="15">
        <v>1</v>
      </c>
      <c r="J289" s="15">
        <f t="shared" si="4"/>
        <v>25</v>
      </c>
      <c r="K289" s="47">
        <v>25</v>
      </c>
      <c r="L289" s="48">
        <v>0</v>
      </c>
      <c r="M289" s="49">
        <v>0</v>
      </c>
      <c r="N289" s="50">
        <v>0</v>
      </c>
      <c r="O289" s="51">
        <v>0</v>
      </c>
      <c r="P289" s="51">
        <v>0</v>
      </c>
      <c r="Q289" s="51">
        <v>0</v>
      </c>
      <c r="R289" s="51">
        <v>3</v>
      </c>
      <c r="S289" s="53">
        <f t="shared" si="5"/>
        <v>0</v>
      </c>
      <c r="T289" s="223"/>
    </row>
    <row r="290" spans="1:20" ht="15" hidden="1">
      <c r="A290" s="50">
        <v>90</v>
      </c>
      <c r="B290" s="15">
        <v>14</v>
      </c>
      <c r="C290" s="14" t="s">
        <v>320</v>
      </c>
      <c r="D290" s="14" t="s">
        <v>14</v>
      </c>
      <c r="E290" s="13">
        <v>2062</v>
      </c>
      <c r="F290" s="15" t="s">
        <v>103</v>
      </c>
      <c r="G290" s="15">
        <v>30</v>
      </c>
      <c r="H290" s="15">
        <v>4</v>
      </c>
      <c r="I290" s="15">
        <v>0</v>
      </c>
      <c r="J290" s="15">
        <f t="shared" si="4"/>
        <v>26</v>
      </c>
      <c r="K290" s="47">
        <v>26</v>
      </c>
      <c r="L290" s="48">
        <v>1</v>
      </c>
      <c r="M290" s="49">
        <v>0</v>
      </c>
      <c r="N290" s="50">
        <v>0</v>
      </c>
      <c r="O290" s="51">
        <v>0</v>
      </c>
      <c r="P290" s="51">
        <v>0</v>
      </c>
      <c r="Q290" s="51">
        <v>0</v>
      </c>
      <c r="R290" s="51">
        <v>3</v>
      </c>
      <c r="S290" s="53">
        <f t="shared" si="5"/>
        <v>-1</v>
      </c>
      <c r="T290" s="69"/>
    </row>
    <row r="291" spans="1:20" ht="15" hidden="1">
      <c r="A291" s="50">
        <v>91</v>
      </c>
      <c r="B291" s="15">
        <v>15</v>
      </c>
      <c r="C291" s="14" t="s">
        <v>108</v>
      </c>
      <c r="D291" s="14" t="s">
        <v>109</v>
      </c>
      <c r="E291" s="13">
        <v>537</v>
      </c>
      <c r="F291" s="15" t="s">
        <v>5</v>
      </c>
      <c r="G291" s="15">
        <v>30</v>
      </c>
      <c r="H291" s="15">
        <v>4</v>
      </c>
      <c r="I291" s="15">
        <v>0</v>
      </c>
      <c r="J291" s="15">
        <f t="shared" si="4"/>
        <v>26</v>
      </c>
      <c r="K291" s="47">
        <v>26</v>
      </c>
      <c r="L291" s="48">
        <v>0</v>
      </c>
      <c r="M291" s="49">
        <v>0</v>
      </c>
      <c r="N291" s="50">
        <v>0</v>
      </c>
      <c r="O291" s="51">
        <v>0</v>
      </c>
      <c r="P291" s="51">
        <v>0</v>
      </c>
      <c r="Q291" s="51">
        <v>0</v>
      </c>
      <c r="R291" s="51">
        <v>4</v>
      </c>
      <c r="S291" s="53">
        <f t="shared" si="5"/>
        <v>0</v>
      </c>
      <c r="T291" s="69"/>
    </row>
    <row r="292" spans="1:20" ht="15" hidden="1">
      <c r="A292" s="50">
        <v>92</v>
      </c>
      <c r="B292" s="15">
        <v>16</v>
      </c>
      <c r="C292" s="14" t="s">
        <v>116</v>
      </c>
      <c r="D292" s="14" t="s">
        <v>41</v>
      </c>
      <c r="E292" s="13">
        <v>2011</v>
      </c>
      <c r="F292" s="15" t="s">
        <v>5</v>
      </c>
      <c r="G292" s="15">
        <v>30</v>
      </c>
      <c r="H292" s="15">
        <v>4</v>
      </c>
      <c r="I292" s="15">
        <v>0</v>
      </c>
      <c r="J292" s="15">
        <f t="shared" si="4"/>
        <v>26</v>
      </c>
      <c r="K292" s="47">
        <v>19</v>
      </c>
      <c r="L292" s="48">
        <v>7</v>
      </c>
      <c r="M292" s="49">
        <v>0</v>
      </c>
      <c r="N292" s="50">
        <v>0</v>
      </c>
      <c r="O292" s="51">
        <v>0</v>
      </c>
      <c r="P292" s="51">
        <v>0</v>
      </c>
      <c r="Q292" s="51">
        <v>0</v>
      </c>
      <c r="R292" s="51">
        <v>4</v>
      </c>
      <c r="S292" s="53">
        <f t="shared" si="5"/>
        <v>0</v>
      </c>
      <c r="T292" s="69"/>
    </row>
    <row r="293" spans="1:20" ht="15" hidden="1">
      <c r="A293" s="50">
        <v>93</v>
      </c>
      <c r="B293" s="15">
        <v>17</v>
      </c>
      <c r="C293" s="14" t="s">
        <v>122</v>
      </c>
      <c r="D293" s="14" t="s">
        <v>92</v>
      </c>
      <c r="E293" s="13">
        <v>171</v>
      </c>
      <c r="F293" s="15" t="s">
        <v>5</v>
      </c>
      <c r="G293" s="15">
        <v>30</v>
      </c>
      <c r="H293" s="15">
        <v>4</v>
      </c>
      <c r="I293" s="15">
        <v>0</v>
      </c>
      <c r="J293" s="15">
        <f t="shared" si="4"/>
        <v>26</v>
      </c>
      <c r="K293" s="47">
        <v>26</v>
      </c>
      <c r="L293" s="48">
        <v>0</v>
      </c>
      <c r="M293" s="49">
        <v>0</v>
      </c>
      <c r="N293" s="50">
        <v>0</v>
      </c>
      <c r="O293" s="51">
        <v>0</v>
      </c>
      <c r="P293" s="51">
        <v>0</v>
      </c>
      <c r="Q293" s="51">
        <v>0</v>
      </c>
      <c r="R293" s="51">
        <v>4</v>
      </c>
      <c r="S293" s="53">
        <f t="shared" si="5"/>
        <v>0</v>
      </c>
      <c r="T293" s="69"/>
    </row>
    <row r="294" spans="1:20" ht="15" hidden="1">
      <c r="A294" s="50">
        <v>94</v>
      </c>
      <c r="B294" s="15">
        <v>18</v>
      </c>
      <c r="C294" s="14" t="s">
        <v>124</v>
      </c>
      <c r="D294" s="14" t="s">
        <v>20</v>
      </c>
      <c r="E294" s="13">
        <v>173</v>
      </c>
      <c r="F294" s="15" t="s">
        <v>5</v>
      </c>
      <c r="G294" s="15">
        <v>30</v>
      </c>
      <c r="H294" s="15">
        <v>4</v>
      </c>
      <c r="I294" s="15">
        <v>1</v>
      </c>
      <c r="J294" s="15">
        <f t="shared" si="4"/>
        <v>25</v>
      </c>
      <c r="K294" s="47">
        <v>22</v>
      </c>
      <c r="L294" s="48">
        <v>1</v>
      </c>
      <c r="M294" s="49">
        <v>0</v>
      </c>
      <c r="N294" s="50">
        <v>0</v>
      </c>
      <c r="O294" s="51">
        <v>0</v>
      </c>
      <c r="P294" s="51">
        <v>0</v>
      </c>
      <c r="Q294" s="51">
        <v>0</v>
      </c>
      <c r="R294" s="51">
        <v>6</v>
      </c>
      <c r="S294" s="53">
        <f t="shared" si="5"/>
        <v>2</v>
      </c>
      <c r="T294" s="69"/>
    </row>
    <row r="295" spans="1:20" ht="15" hidden="1">
      <c r="A295" s="50">
        <v>95</v>
      </c>
      <c r="B295" s="15">
        <v>19</v>
      </c>
      <c r="C295" s="14" t="s">
        <v>128</v>
      </c>
      <c r="D295" s="14" t="s">
        <v>74</v>
      </c>
      <c r="E295" s="13">
        <v>112</v>
      </c>
      <c r="F295" s="15" t="s">
        <v>5</v>
      </c>
      <c r="G295" s="15">
        <v>30</v>
      </c>
      <c r="H295" s="15">
        <v>4</v>
      </c>
      <c r="I295" s="15">
        <v>1</v>
      </c>
      <c r="J295" s="15">
        <f t="shared" si="4"/>
        <v>25</v>
      </c>
      <c r="K295" s="47">
        <v>22</v>
      </c>
      <c r="L295" s="48">
        <v>2</v>
      </c>
      <c r="M295" s="49">
        <v>0</v>
      </c>
      <c r="N295" s="50">
        <v>0</v>
      </c>
      <c r="O295" s="51">
        <v>0</v>
      </c>
      <c r="P295" s="51">
        <v>0</v>
      </c>
      <c r="Q295" s="51">
        <v>0</v>
      </c>
      <c r="R295" s="51">
        <v>5</v>
      </c>
      <c r="S295" s="53">
        <f t="shared" si="5"/>
        <v>1</v>
      </c>
      <c r="T295" s="69"/>
    </row>
    <row r="296" spans="1:20" ht="15" hidden="1">
      <c r="A296" s="50">
        <v>96</v>
      </c>
      <c r="B296" s="95">
        <v>20</v>
      </c>
      <c r="C296" s="96" t="s">
        <v>133</v>
      </c>
      <c r="D296" s="96" t="s">
        <v>19</v>
      </c>
      <c r="E296" s="97">
        <v>2021</v>
      </c>
      <c r="F296" s="95" t="s">
        <v>5</v>
      </c>
      <c r="G296" s="15">
        <v>30</v>
      </c>
      <c r="H296" s="15">
        <v>4</v>
      </c>
      <c r="I296" s="15">
        <v>0</v>
      </c>
      <c r="J296" s="15">
        <f t="shared" si="4"/>
        <v>26</v>
      </c>
      <c r="K296" s="47">
        <v>18</v>
      </c>
      <c r="L296" s="48">
        <v>5</v>
      </c>
      <c r="M296" s="49">
        <v>0</v>
      </c>
      <c r="N296" s="50">
        <v>3</v>
      </c>
      <c r="O296" s="51">
        <v>0</v>
      </c>
      <c r="P296" s="51">
        <v>0</v>
      </c>
      <c r="Q296" s="51">
        <v>1</v>
      </c>
      <c r="R296" s="51">
        <v>3</v>
      </c>
      <c r="S296" s="53">
        <f t="shared" si="5"/>
        <v>-1</v>
      </c>
      <c r="T296" s="69"/>
    </row>
    <row r="297" spans="1:20" ht="15" hidden="1">
      <c r="A297" s="50">
        <v>97</v>
      </c>
      <c r="B297" s="15">
        <v>21</v>
      </c>
      <c r="C297" s="14" t="s">
        <v>141</v>
      </c>
      <c r="D297" s="14" t="s">
        <v>92</v>
      </c>
      <c r="E297" s="13">
        <v>177</v>
      </c>
      <c r="F297" s="15" t="s">
        <v>5</v>
      </c>
      <c r="G297" s="15">
        <v>30</v>
      </c>
      <c r="H297" s="15">
        <v>4</v>
      </c>
      <c r="I297" s="15">
        <v>1</v>
      </c>
      <c r="J297" s="15">
        <f t="shared" si="4"/>
        <v>25</v>
      </c>
      <c r="K297" s="47">
        <v>18</v>
      </c>
      <c r="L297" s="48">
        <v>7</v>
      </c>
      <c r="M297" s="49">
        <v>0</v>
      </c>
      <c r="N297" s="50">
        <v>0</v>
      </c>
      <c r="O297" s="51">
        <v>0</v>
      </c>
      <c r="P297" s="51">
        <v>0</v>
      </c>
      <c r="Q297" s="51">
        <v>0</v>
      </c>
      <c r="R297" s="51">
        <v>4</v>
      </c>
      <c r="S297" s="53">
        <f t="shared" si="5"/>
        <v>0</v>
      </c>
      <c r="T297" s="69"/>
    </row>
    <row r="298" spans="1:20" ht="15" hidden="1">
      <c r="A298" s="50">
        <v>98</v>
      </c>
      <c r="B298" s="15">
        <v>22</v>
      </c>
      <c r="C298" s="14" t="s">
        <v>321</v>
      </c>
      <c r="D298" s="14" t="s">
        <v>322</v>
      </c>
      <c r="E298" s="17">
        <v>10051</v>
      </c>
      <c r="F298" s="15" t="s">
        <v>103</v>
      </c>
      <c r="G298" s="15">
        <v>30</v>
      </c>
      <c r="H298" s="15">
        <v>4</v>
      </c>
      <c r="I298" s="15">
        <v>1</v>
      </c>
      <c r="J298" s="15">
        <f t="shared" si="4"/>
        <v>25</v>
      </c>
      <c r="K298" s="47">
        <v>24</v>
      </c>
      <c r="L298" s="48">
        <v>1</v>
      </c>
      <c r="M298" s="49">
        <v>0</v>
      </c>
      <c r="N298" s="50">
        <v>0</v>
      </c>
      <c r="O298" s="51">
        <v>0</v>
      </c>
      <c r="P298" s="51">
        <v>0</v>
      </c>
      <c r="Q298" s="51">
        <v>0</v>
      </c>
      <c r="R298" s="51">
        <v>4</v>
      </c>
      <c r="S298" s="53">
        <f t="shared" si="5"/>
        <v>0</v>
      </c>
      <c r="T298" s="69"/>
    </row>
    <row r="299" spans="1:20" ht="15" hidden="1">
      <c r="A299" s="50">
        <v>99</v>
      </c>
      <c r="B299" s="15">
        <v>23</v>
      </c>
      <c r="C299" s="14" t="s">
        <v>151</v>
      </c>
      <c r="D299" s="14" t="s">
        <v>74</v>
      </c>
      <c r="E299" s="13">
        <v>184</v>
      </c>
      <c r="F299" s="15" t="s">
        <v>5</v>
      </c>
      <c r="G299" s="15">
        <v>30</v>
      </c>
      <c r="H299" s="15">
        <v>4</v>
      </c>
      <c r="I299" s="15">
        <v>1</v>
      </c>
      <c r="J299" s="15">
        <f t="shared" si="4"/>
        <v>25</v>
      </c>
      <c r="K299" s="47">
        <v>25</v>
      </c>
      <c r="L299" s="48">
        <v>0</v>
      </c>
      <c r="M299" s="49">
        <v>0</v>
      </c>
      <c r="N299" s="50">
        <v>0</v>
      </c>
      <c r="O299" s="51">
        <v>0</v>
      </c>
      <c r="P299" s="51">
        <v>0</v>
      </c>
      <c r="Q299" s="51">
        <v>0</v>
      </c>
      <c r="R299" s="51">
        <v>4</v>
      </c>
      <c r="S299" s="53">
        <f t="shared" si="5"/>
        <v>0</v>
      </c>
      <c r="T299" s="69"/>
    </row>
    <row r="300" spans="1:20" ht="15" hidden="1">
      <c r="A300" s="50">
        <v>100</v>
      </c>
      <c r="B300" s="15">
        <v>24</v>
      </c>
      <c r="C300" s="14" t="s">
        <v>163</v>
      </c>
      <c r="D300" s="14" t="s">
        <v>53</v>
      </c>
      <c r="E300" s="13">
        <v>2067</v>
      </c>
      <c r="F300" s="15" t="s">
        <v>39</v>
      </c>
      <c r="G300" s="15">
        <v>30</v>
      </c>
      <c r="H300" s="15">
        <v>4</v>
      </c>
      <c r="I300" s="15">
        <v>0</v>
      </c>
      <c r="J300" s="15">
        <f t="shared" si="4"/>
        <v>26</v>
      </c>
      <c r="K300" s="47">
        <v>0</v>
      </c>
      <c r="L300" s="48">
        <v>0</v>
      </c>
      <c r="M300" s="49">
        <v>0</v>
      </c>
      <c r="N300" s="50">
        <v>0</v>
      </c>
      <c r="O300" s="51">
        <v>0</v>
      </c>
      <c r="P300" s="51">
        <v>27</v>
      </c>
      <c r="Q300" s="51">
        <v>0</v>
      </c>
      <c r="R300" s="51">
        <v>5</v>
      </c>
      <c r="S300" s="53">
        <f t="shared" si="5"/>
        <v>-1</v>
      </c>
      <c r="T300" s="69"/>
    </row>
    <row r="301" spans="1:20" ht="15" hidden="1">
      <c r="A301" s="50">
        <v>101</v>
      </c>
      <c r="B301" s="15">
        <v>25</v>
      </c>
      <c r="C301" s="14" t="s">
        <v>163</v>
      </c>
      <c r="D301" s="14" t="s">
        <v>74</v>
      </c>
      <c r="E301" s="13">
        <v>536</v>
      </c>
      <c r="F301" s="15" t="s">
        <v>5</v>
      </c>
      <c r="G301" s="15">
        <v>30</v>
      </c>
      <c r="H301" s="15">
        <v>4</v>
      </c>
      <c r="I301" s="15">
        <v>0</v>
      </c>
      <c r="J301" s="15">
        <f t="shared" si="4"/>
        <v>26</v>
      </c>
      <c r="K301" s="47">
        <v>26</v>
      </c>
      <c r="L301" s="48">
        <v>0</v>
      </c>
      <c r="M301" s="49">
        <v>0</v>
      </c>
      <c r="N301" s="50">
        <v>0</v>
      </c>
      <c r="O301" s="51">
        <v>0</v>
      </c>
      <c r="P301" s="51">
        <v>0</v>
      </c>
      <c r="Q301" s="51">
        <v>0</v>
      </c>
      <c r="R301" s="51">
        <v>3</v>
      </c>
      <c r="S301" s="53">
        <f t="shared" si="5"/>
        <v>0</v>
      </c>
      <c r="T301" s="69"/>
    </row>
    <row r="302" spans="1:20" ht="15" hidden="1">
      <c r="A302" s="50">
        <v>102</v>
      </c>
      <c r="B302" s="15">
        <v>26</v>
      </c>
      <c r="C302" s="14" t="s">
        <v>174</v>
      </c>
      <c r="D302" s="14" t="s">
        <v>74</v>
      </c>
      <c r="E302" s="13">
        <v>179</v>
      </c>
      <c r="F302" s="15" t="s">
        <v>5</v>
      </c>
      <c r="G302" s="15">
        <v>30</v>
      </c>
      <c r="H302" s="15">
        <v>4</v>
      </c>
      <c r="I302" s="15">
        <v>1</v>
      </c>
      <c r="J302" s="15">
        <f t="shared" si="4"/>
        <v>25</v>
      </c>
      <c r="K302" s="47">
        <v>23</v>
      </c>
      <c r="L302" s="48">
        <v>0</v>
      </c>
      <c r="M302" s="49">
        <v>2</v>
      </c>
      <c r="N302" s="50">
        <v>0</v>
      </c>
      <c r="O302" s="51">
        <v>0</v>
      </c>
      <c r="P302" s="51">
        <v>0</v>
      </c>
      <c r="Q302" s="51">
        <v>0</v>
      </c>
      <c r="R302" s="51">
        <v>4</v>
      </c>
      <c r="S302" s="53">
        <f t="shared" si="5"/>
        <v>0</v>
      </c>
      <c r="T302" s="69"/>
    </row>
    <row r="303" spans="1:20" ht="15" hidden="1">
      <c r="A303" s="50">
        <v>103</v>
      </c>
      <c r="B303" s="15">
        <v>27</v>
      </c>
      <c r="C303" s="14" t="s">
        <v>178</v>
      </c>
      <c r="D303" s="14" t="s">
        <v>59</v>
      </c>
      <c r="E303" s="13">
        <v>180</v>
      </c>
      <c r="F303" s="15" t="s">
        <v>5</v>
      </c>
      <c r="G303" s="15">
        <v>30</v>
      </c>
      <c r="H303" s="15">
        <v>4</v>
      </c>
      <c r="I303" s="15">
        <v>1</v>
      </c>
      <c r="J303" s="15">
        <f t="shared" si="4"/>
        <v>25</v>
      </c>
      <c r="K303" s="47">
        <v>25</v>
      </c>
      <c r="L303" s="48">
        <v>0</v>
      </c>
      <c r="M303" s="49">
        <v>0</v>
      </c>
      <c r="N303" s="50">
        <v>0</v>
      </c>
      <c r="O303" s="51">
        <v>0</v>
      </c>
      <c r="P303" s="51">
        <v>0</v>
      </c>
      <c r="Q303" s="51">
        <v>0</v>
      </c>
      <c r="R303" s="51">
        <v>4</v>
      </c>
      <c r="S303" s="53">
        <f t="shared" si="5"/>
        <v>0</v>
      </c>
      <c r="T303" s="69"/>
    </row>
    <row r="304" spans="2:18" ht="15.75" hidden="1" thickBot="1">
      <c r="B304" s="8"/>
      <c r="C304" s="7"/>
      <c r="D304" s="7"/>
      <c r="E304" s="6"/>
      <c r="F304" s="8"/>
      <c r="G304" s="8"/>
      <c r="H304" s="8"/>
      <c r="I304" s="8"/>
      <c r="J304" s="8"/>
      <c r="K304" s="54"/>
      <c r="L304" s="45"/>
      <c r="M304" s="55"/>
      <c r="N304" s="56"/>
      <c r="O304" s="52"/>
      <c r="P304" s="52"/>
      <c r="Q304" s="52"/>
      <c r="R304" s="52"/>
    </row>
    <row r="305" spans="2:20" ht="15.75" hidden="1" thickBot="1">
      <c r="B305" s="8"/>
      <c r="C305" s="237" t="s">
        <v>238</v>
      </c>
      <c r="D305" s="238"/>
      <c r="E305" s="238"/>
      <c r="F305" s="238"/>
      <c r="G305" s="238"/>
      <c r="H305" s="238"/>
      <c r="I305" s="238"/>
      <c r="J305" s="238"/>
      <c r="K305" s="238"/>
      <c r="L305" s="238"/>
      <c r="M305" s="241"/>
      <c r="N305" s="239"/>
      <c r="O305" s="239"/>
      <c r="P305" s="239"/>
      <c r="Q305" s="239"/>
      <c r="R305" s="239"/>
      <c r="S305" s="240"/>
      <c r="T305" s="165"/>
    </row>
    <row r="306" spans="2:18" ht="15" hidden="1">
      <c r="B306" s="8"/>
      <c r="C306" s="57"/>
      <c r="D306" s="58"/>
      <c r="E306" s="58"/>
      <c r="F306" s="58"/>
      <c r="G306" s="58"/>
      <c r="H306" s="58"/>
      <c r="I306" s="58"/>
      <c r="J306" s="58"/>
      <c r="K306" s="58"/>
      <c r="L306" s="58"/>
      <c r="M306" s="60"/>
      <c r="N306" s="21"/>
      <c r="O306" s="21"/>
      <c r="P306" s="21"/>
      <c r="Q306" s="21"/>
      <c r="R306" s="21"/>
    </row>
    <row r="307" spans="1:20" ht="84" hidden="1">
      <c r="A307" s="50" t="s">
        <v>197</v>
      </c>
      <c r="B307" s="15" t="s">
        <v>198</v>
      </c>
      <c r="C307" s="155" t="s">
        <v>0</v>
      </c>
      <c r="D307" s="155" t="s">
        <v>1</v>
      </c>
      <c r="E307" s="156" t="s">
        <v>304</v>
      </c>
      <c r="F307" s="156" t="s">
        <v>305</v>
      </c>
      <c r="G307" s="156" t="s">
        <v>306</v>
      </c>
      <c r="H307" s="156" t="s">
        <v>307</v>
      </c>
      <c r="I307" s="156" t="s">
        <v>308</v>
      </c>
      <c r="J307" s="157" t="s">
        <v>309</v>
      </c>
      <c r="K307" s="158" t="s">
        <v>310</v>
      </c>
      <c r="L307" s="159" t="s">
        <v>199</v>
      </c>
      <c r="M307" s="160" t="s">
        <v>311</v>
      </c>
      <c r="N307" s="161" t="s">
        <v>312</v>
      </c>
      <c r="O307" s="161" t="s">
        <v>263</v>
      </c>
      <c r="P307" s="161" t="s">
        <v>313</v>
      </c>
      <c r="Q307" s="161" t="s">
        <v>314</v>
      </c>
      <c r="R307" s="161" t="s">
        <v>315</v>
      </c>
      <c r="S307" s="161"/>
      <c r="T307" s="162"/>
    </row>
    <row r="308" spans="2:18" ht="15" hidden="1">
      <c r="B308" s="8"/>
      <c r="C308" s="66"/>
      <c r="D308" s="81"/>
      <c r="E308" s="98"/>
      <c r="F308" s="81"/>
      <c r="G308" s="81"/>
      <c r="H308" s="81"/>
      <c r="I308" s="81"/>
      <c r="J308" s="81"/>
      <c r="K308" s="44"/>
      <c r="L308" s="45"/>
      <c r="N308" s="21"/>
      <c r="O308" s="21"/>
      <c r="P308" s="21"/>
      <c r="Q308" s="21"/>
      <c r="R308" s="21"/>
    </row>
    <row r="309" spans="1:20" ht="15" hidden="1">
      <c r="A309" s="50">
        <v>104</v>
      </c>
      <c r="B309" s="15">
        <v>28</v>
      </c>
      <c r="C309" s="14" t="s">
        <v>163</v>
      </c>
      <c r="D309" s="14" t="s">
        <v>166</v>
      </c>
      <c r="E309" s="13">
        <v>224</v>
      </c>
      <c r="F309" s="15" t="s">
        <v>316</v>
      </c>
      <c r="G309" s="15">
        <v>30</v>
      </c>
      <c r="H309" s="15">
        <v>8</v>
      </c>
      <c r="I309" s="15">
        <v>1</v>
      </c>
      <c r="J309" s="15">
        <f>(G309-H309-I309)</f>
        <v>21</v>
      </c>
      <c r="K309" s="47">
        <v>20</v>
      </c>
      <c r="L309" s="48">
        <v>1</v>
      </c>
      <c r="M309" s="49">
        <v>0</v>
      </c>
      <c r="N309" s="50">
        <v>0</v>
      </c>
      <c r="O309" s="51">
        <v>0</v>
      </c>
      <c r="P309" s="51">
        <v>0</v>
      </c>
      <c r="Q309" s="51">
        <v>0</v>
      </c>
      <c r="R309" s="51">
        <v>0</v>
      </c>
      <c r="S309" s="53">
        <f>J309-K309-L309-M309-N309-O309-P309-Q309</f>
        <v>0</v>
      </c>
      <c r="T309" s="69"/>
    </row>
    <row r="310" spans="1:20" ht="15" hidden="1">
      <c r="A310" s="50">
        <v>105</v>
      </c>
      <c r="B310" s="15">
        <v>29</v>
      </c>
      <c r="C310" s="14" t="s">
        <v>167</v>
      </c>
      <c r="D310" s="14" t="s">
        <v>19</v>
      </c>
      <c r="E310" s="13">
        <v>168</v>
      </c>
      <c r="F310" s="15" t="s">
        <v>10</v>
      </c>
      <c r="G310" s="15">
        <v>30</v>
      </c>
      <c r="H310" s="15">
        <v>8</v>
      </c>
      <c r="I310" s="15">
        <v>1</v>
      </c>
      <c r="J310" s="15">
        <f>(G310-H310-I310)</f>
        <v>21</v>
      </c>
      <c r="K310" s="47">
        <v>17</v>
      </c>
      <c r="L310" s="48">
        <v>3</v>
      </c>
      <c r="M310" s="49">
        <v>0</v>
      </c>
      <c r="N310" s="50">
        <v>0</v>
      </c>
      <c r="O310" s="51">
        <v>1</v>
      </c>
      <c r="P310" s="51">
        <v>0</v>
      </c>
      <c r="Q310" s="51">
        <v>0</v>
      </c>
      <c r="R310" s="51">
        <v>0</v>
      </c>
      <c r="S310" s="53">
        <f>J310-K310-L310-M310-N310-O310-P310-Q310</f>
        <v>0</v>
      </c>
      <c r="T310" s="69"/>
    </row>
    <row r="311" spans="1:20" ht="15" hidden="1">
      <c r="A311" s="50">
        <v>106</v>
      </c>
      <c r="B311" s="15">
        <v>30</v>
      </c>
      <c r="C311" s="14" t="s">
        <v>78</v>
      </c>
      <c r="D311" s="14" t="s">
        <v>83</v>
      </c>
      <c r="E311" s="13">
        <v>201</v>
      </c>
      <c r="F311" s="15" t="s">
        <v>89</v>
      </c>
      <c r="G311" s="15">
        <v>30</v>
      </c>
      <c r="H311" s="15">
        <v>8</v>
      </c>
      <c r="I311" s="15">
        <v>1</v>
      </c>
      <c r="J311" s="15">
        <f>(G311-H311-I311)</f>
        <v>21</v>
      </c>
      <c r="K311" s="47">
        <v>18</v>
      </c>
      <c r="L311" s="48">
        <v>0</v>
      </c>
      <c r="M311" s="49">
        <v>0</v>
      </c>
      <c r="N311" s="50">
        <v>0</v>
      </c>
      <c r="O311" s="51">
        <v>3</v>
      </c>
      <c r="P311" s="51">
        <v>0</v>
      </c>
      <c r="Q311" s="51">
        <v>0</v>
      </c>
      <c r="R311" s="51">
        <v>0</v>
      </c>
      <c r="S311" s="53">
        <f>J311-K311-L311-M311-N311-O311-P311-Q311</f>
        <v>0</v>
      </c>
      <c r="T311" s="69"/>
    </row>
    <row r="312" spans="1:20" ht="15" hidden="1">
      <c r="A312" s="50">
        <v>107</v>
      </c>
      <c r="B312" s="15">
        <v>31</v>
      </c>
      <c r="C312" s="14" t="s">
        <v>156</v>
      </c>
      <c r="D312" s="14" t="s">
        <v>157</v>
      </c>
      <c r="E312" s="13">
        <v>221</v>
      </c>
      <c r="F312" s="15" t="s">
        <v>89</v>
      </c>
      <c r="G312" s="15">
        <v>30</v>
      </c>
      <c r="H312" s="15">
        <v>8</v>
      </c>
      <c r="I312" s="15">
        <v>1</v>
      </c>
      <c r="J312" s="15">
        <f>(G312-H312-I312)</f>
        <v>21</v>
      </c>
      <c r="K312" s="47">
        <v>16</v>
      </c>
      <c r="L312" s="48">
        <v>4</v>
      </c>
      <c r="M312" s="49">
        <v>1</v>
      </c>
      <c r="N312" s="50">
        <v>0</v>
      </c>
      <c r="O312" s="51">
        <v>0</v>
      </c>
      <c r="P312" s="51">
        <v>0</v>
      </c>
      <c r="Q312" s="51">
        <v>0</v>
      </c>
      <c r="R312" s="51">
        <v>0</v>
      </c>
      <c r="S312" s="53">
        <f>J312-K312-L312-M312-N312-O312-P312-Q312</f>
        <v>0</v>
      </c>
      <c r="T312" s="69"/>
    </row>
    <row r="313" spans="2:18" ht="15.75" hidden="1" thickBot="1">
      <c r="B313" s="8"/>
      <c r="C313" s="7"/>
      <c r="D313" s="7"/>
      <c r="E313" s="6"/>
      <c r="F313" s="8"/>
      <c r="G313" s="8"/>
      <c r="H313" s="8"/>
      <c r="I313" s="8"/>
      <c r="J313" s="8"/>
      <c r="K313" s="54"/>
      <c r="L313" s="45"/>
      <c r="M313" s="55"/>
      <c r="N313" s="56"/>
      <c r="O313" s="52"/>
      <c r="P313" s="52"/>
      <c r="Q313" s="52"/>
      <c r="R313" s="52"/>
    </row>
    <row r="314" spans="2:20" ht="15.75" hidden="1" thickBot="1">
      <c r="B314" s="8"/>
      <c r="C314" s="237" t="s">
        <v>239</v>
      </c>
      <c r="D314" s="238"/>
      <c r="E314" s="238"/>
      <c r="F314" s="238"/>
      <c r="G314" s="238"/>
      <c r="H314" s="238"/>
      <c r="I314" s="238"/>
      <c r="J314" s="238"/>
      <c r="K314" s="238"/>
      <c r="L314" s="238"/>
      <c r="M314" s="241"/>
      <c r="N314" s="239"/>
      <c r="O314" s="239"/>
      <c r="P314" s="239"/>
      <c r="Q314" s="239"/>
      <c r="R314" s="239"/>
      <c r="S314" s="240"/>
      <c r="T314" s="165"/>
    </row>
    <row r="315" spans="2:18" ht="15" hidden="1">
      <c r="B315" s="8"/>
      <c r="C315" s="57"/>
      <c r="D315" s="58"/>
      <c r="E315" s="58"/>
      <c r="F315" s="58"/>
      <c r="G315" s="58"/>
      <c r="H315" s="58"/>
      <c r="I315" s="58"/>
      <c r="J315" s="58"/>
      <c r="K315" s="58"/>
      <c r="L315" s="58"/>
      <c r="M315" s="60"/>
      <c r="N315" s="21"/>
      <c r="O315" s="21"/>
      <c r="P315" s="21"/>
      <c r="Q315" s="21"/>
      <c r="R315" s="21"/>
    </row>
    <row r="316" spans="1:20" ht="84" hidden="1">
      <c r="A316" s="50" t="s">
        <v>197</v>
      </c>
      <c r="B316" s="15" t="s">
        <v>198</v>
      </c>
      <c r="C316" s="155" t="s">
        <v>0</v>
      </c>
      <c r="D316" s="155" t="s">
        <v>1</v>
      </c>
      <c r="E316" s="156" t="s">
        <v>304</v>
      </c>
      <c r="F316" s="156" t="s">
        <v>305</v>
      </c>
      <c r="G316" s="156" t="s">
        <v>306</v>
      </c>
      <c r="H316" s="156" t="s">
        <v>307</v>
      </c>
      <c r="I316" s="156" t="s">
        <v>308</v>
      </c>
      <c r="J316" s="157" t="s">
        <v>309</v>
      </c>
      <c r="K316" s="158" t="s">
        <v>310</v>
      </c>
      <c r="L316" s="159" t="s">
        <v>199</v>
      </c>
      <c r="M316" s="160" t="s">
        <v>311</v>
      </c>
      <c r="N316" s="161" t="s">
        <v>312</v>
      </c>
      <c r="O316" s="161" t="s">
        <v>263</v>
      </c>
      <c r="P316" s="161" t="s">
        <v>313</v>
      </c>
      <c r="Q316" s="161" t="s">
        <v>314</v>
      </c>
      <c r="R316" s="161" t="s">
        <v>315</v>
      </c>
      <c r="S316" s="161"/>
      <c r="T316" s="162"/>
    </row>
    <row r="317" spans="2:18" ht="15" hidden="1">
      <c r="B317" s="8"/>
      <c r="C317" s="99"/>
      <c r="D317" s="81"/>
      <c r="E317" s="98"/>
      <c r="F317" s="81"/>
      <c r="G317" s="81"/>
      <c r="H317" s="81"/>
      <c r="I317" s="81"/>
      <c r="J317" s="81"/>
      <c r="K317" s="44"/>
      <c r="L317" s="45"/>
      <c r="N317" s="21"/>
      <c r="O317" s="21"/>
      <c r="P317" s="21"/>
      <c r="Q317" s="21"/>
      <c r="R317" s="21"/>
    </row>
    <row r="318" spans="1:25" s="100" customFormat="1" ht="15" hidden="1">
      <c r="A318" s="50">
        <v>108</v>
      </c>
      <c r="B318" s="15">
        <v>32</v>
      </c>
      <c r="C318" s="14" t="s">
        <v>88</v>
      </c>
      <c r="D318" s="14" t="s">
        <v>74</v>
      </c>
      <c r="E318" s="13">
        <v>210</v>
      </c>
      <c r="F318" s="15" t="s">
        <v>89</v>
      </c>
      <c r="G318" s="15">
        <v>30</v>
      </c>
      <c r="H318" s="15">
        <v>4</v>
      </c>
      <c r="I318" s="15">
        <v>0</v>
      </c>
      <c r="J318" s="15">
        <f aca="true" t="shared" si="6" ref="J318:J323">(G318-H318-I318)</f>
        <v>26</v>
      </c>
      <c r="K318" s="47">
        <v>24</v>
      </c>
      <c r="L318" s="48">
        <v>2</v>
      </c>
      <c r="M318" s="49">
        <v>0</v>
      </c>
      <c r="N318" s="50">
        <v>0</v>
      </c>
      <c r="O318" s="51">
        <v>0</v>
      </c>
      <c r="P318" s="51">
        <v>0</v>
      </c>
      <c r="Q318" s="51">
        <v>0</v>
      </c>
      <c r="R318" s="51">
        <v>4</v>
      </c>
      <c r="S318" s="53">
        <f aca="true" t="shared" si="7" ref="S318:S323">J318-K318-L318-M318-N318-O318-P318-Q318</f>
        <v>0</v>
      </c>
      <c r="T318" s="69"/>
      <c r="U318" s="3"/>
      <c r="V318" s="179"/>
      <c r="W318" s="179"/>
      <c r="X318" s="179"/>
      <c r="Y318" s="179"/>
    </row>
    <row r="319" spans="1:20" ht="15" hidden="1">
      <c r="A319" s="50">
        <v>109</v>
      </c>
      <c r="B319" s="15">
        <v>33</v>
      </c>
      <c r="C319" s="14" t="s">
        <v>131</v>
      </c>
      <c r="D319" s="14" t="s">
        <v>132</v>
      </c>
      <c r="E319" s="13">
        <v>192</v>
      </c>
      <c r="F319" s="15" t="s">
        <v>89</v>
      </c>
      <c r="G319" s="15">
        <v>30</v>
      </c>
      <c r="H319" s="15">
        <v>4</v>
      </c>
      <c r="I319" s="15">
        <v>1</v>
      </c>
      <c r="J319" s="15">
        <f t="shared" si="6"/>
        <v>25</v>
      </c>
      <c r="K319" s="47">
        <v>22</v>
      </c>
      <c r="L319" s="48">
        <v>0</v>
      </c>
      <c r="M319" s="49">
        <v>0</v>
      </c>
      <c r="N319" s="50">
        <v>0</v>
      </c>
      <c r="O319" s="51">
        <v>3</v>
      </c>
      <c r="P319" s="51">
        <v>0</v>
      </c>
      <c r="Q319" s="51">
        <v>0</v>
      </c>
      <c r="R319" s="51">
        <v>4</v>
      </c>
      <c r="S319" s="53">
        <f t="shared" si="7"/>
        <v>0</v>
      </c>
      <c r="T319" s="69"/>
    </row>
    <row r="320" spans="1:20" ht="15.75" customHeight="1" hidden="1">
      <c r="A320" s="50">
        <v>110</v>
      </c>
      <c r="B320" s="15">
        <v>34</v>
      </c>
      <c r="C320" s="14" t="s">
        <v>155</v>
      </c>
      <c r="D320" s="14" t="s">
        <v>92</v>
      </c>
      <c r="E320" s="13">
        <v>215</v>
      </c>
      <c r="F320" s="15" t="s">
        <v>89</v>
      </c>
      <c r="G320" s="15">
        <v>30</v>
      </c>
      <c r="H320" s="15">
        <v>4</v>
      </c>
      <c r="I320" s="15">
        <v>1</v>
      </c>
      <c r="J320" s="15">
        <f t="shared" si="6"/>
        <v>25</v>
      </c>
      <c r="K320" s="47">
        <v>22</v>
      </c>
      <c r="L320" s="48">
        <v>2</v>
      </c>
      <c r="M320" s="49">
        <v>0</v>
      </c>
      <c r="N320" s="50">
        <v>0</v>
      </c>
      <c r="O320" s="51">
        <v>0</v>
      </c>
      <c r="P320" s="51">
        <v>0</v>
      </c>
      <c r="Q320" s="51">
        <v>0</v>
      </c>
      <c r="R320" s="51">
        <v>5</v>
      </c>
      <c r="S320" s="53">
        <f t="shared" si="7"/>
        <v>1</v>
      </c>
      <c r="T320" s="69"/>
    </row>
    <row r="321" spans="1:20" ht="15" hidden="1">
      <c r="A321" s="50">
        <v>111</v>
      </c>
      <c r="B321" s="15">
        <v>35</v>
      </c>
      <c r="C321" s="14" t="s">
        <v>18</v>
      </c>
      <c r="D321" s="14" t="s">
        <v>20</v>
      </c>
      <c r="E321" s="13">
        <v>195</v>
      </c>
      <c r="F321" s="15" t="s">
        <v>35</v>
      </c>
      <c r="G321" s="15">
        <v>30</v>
      </c>
      <c r="H321" s="15">
        <v>4</v>
      </c>
      <c r="I321" s="15">
        <v>0</v>
      </c>
      <c r="J321" s="15">
        <f t="shared" si="6"/>
        <v>26</v>
      </c>
      <c r="K321" s="47">
        <v>13</v>
      </c>
      <c r="L321" s="48">
        <v>10</v>
      </c>
      <c r="M321" s="49">
        <v>0</v>
      </c>
      <c r="N321" s="50">
        <v>0</v>
      </c>
      <c r="O321" s="51">
        <v>3</v>
      </c>
      <c r="P321" s="51">
        <v>0</v>
      </c>
      <c r="Q321" s="51">
        <v>0</v>
      </c>
      <c r="R321" s="51">
        <v>4</v>
      </c>
      <c r="S321" s="53">
        <f t="shared" si="7"/>
        <v>0</v>
      </c>
      <c r="T321" s="69"/>
    </row>
    <row r="322" spans="1:20" ht="15" hidden="1">
      <c r="A322" s="50">
        <v>112</v>
      </c>
      <c r="B322" s="15">
        <v>36</v>
      </c>
      <c r="C322" s="14" t="s">
        <v>93</v>
      </c>
      <c r="D322" s="14" t="s">
        <v>41</v>
      </c>
      <c r="E322" s="13">
        <v>204</v>
      </c>
      <c r="F322" s="15" t="s">
        <v>35</v>
      </c>
      <c r="G322" s="15">
        <v>30</v>
      </c>
      <c r="H322" s="15">
        <v>4</v>
      </c>
      <c r="I322" s="15">
        <v>1</v>
      </c>
      <c r="J322" s="15">
        <f t="shared" si="6"/>
        <v>25</v>
      </c>
      <c r="K322" s="47">
        <v>18</v>
      </c>
      <c r="L322" s="48">
        <v>3</v>
      </c>
      <c r="M322" s="49">
        <v>3</v>
      </c>
      <c r="N322" s="50">
        <v>0</v>
      </c>
      <c r="O322" s="51">
        <v>0</v>
      </c>
      <c r="P322" s="51">
        <v>0</v>
      </c>
      <c r="Q322" s="51">
        <v>1</v>
      </c>
      <c r="R322" s="51">
        <v>4</v>
      </c>
      <c r="S322" s="53">
        <f t="shared" si="7"/>
        <v>0</v>
      </c>
      <c r="T322" s="69"/>
    </row>
    <row r="323" spans="1:20" ht="15.75" customHeight="1" hidden="1">
      <c r="A323" s="50">
        <v>113</v>
      </c>
      <c r="B323" s="15">
        <v>37</v>
      </c>
      <c r="C323" s="14" t="s">
        <v>170</v>
      </c>
      <c r="D323" s="14" t="s">
        <v>171</v>
      </c>
      <c r="E323" s="13">
        <v>203</v>
      </c>
      <c r="F323" s="15" t="s">
        <v>35</v>
      </c>
      <c r="G323" s="15">
        <v>30</v>
      </c>
      <c r="H323" s="15">
        <v>4</v>
      </c>
      <c r="I323" s="15">
        <v>1</v>
      </c>
      <c r="J323" s="15">
        <f t="shared" si="6"/>
        <v>25</v>
      </c>
      <c r="K323" s="47">
        <v>25</v>
      </c>
      <c r="L323" s="48">
        <v>0</v>
      </c>
      <c r="M323" s="49">
        <v>0</v>
      </c>
      <c r="N323" s="50">
        <v>0</v>
      </c>
      <c r="O323" s="51">
        <v>0</v>
      </c>
      <c r="P323" s="51">
        <v>0</v>
      </c>
      <c r="Q323" s="51">
        <v>0</v>
      </c>
      <c r="R323" s="51">
        <v>4</v>
      </c>
      <c r="S323" s="53">
        <f t="shared" si="7"/>
        <v>0</v>
      </c>
      <c r="T323" s="69"/>
    </row>
    <row r="324" spans="2:18" ht="15.75" customHeight="1" hidden="1" thickBot="1">
      <c r="B324" s="8"/>
      <c r="C324" s="7"/>
      <c r="D324" s="7"/>
      <c r="E324" s="6"/>
      <c r="F324" s="8"/>
      <c r="G324" s="8"/>
      <c r="H324" s="8"/>
      <c r="I324" s="8"/>
      <c r="J324" s="8"/>
      <c r="K324" s="54"/>
      <c r="L324" s="45"/>
      <c r="M324" s="55"/>
      <c r="N324" s="56"/>
      <c r="O324" s="63"/>
      <c r="P324" s="63"/>
      <c r="Q324" s="63"/>
      <c r="R324" s="63"/>
    </row>
    <row r="325" spans="2:20" ht="15.75" hidden="1" thickBot="1">
      <c r="B325" s="8"/>
      <c r="C325" s="237" t="s">
        <v>240</v>
      </c>
      <c r="D325" s="238"/>
      <c r="E325" s="238"/>
      <c r="F325" s="238"/>
      <c r="G325" s="238"/>
      <c r="H325" s="238"/>
      <c r="I325" s="238"/>
      <c r="J325" s="238"/>
      <c r="K325" s="238"/>
      <c r="L325" s="238"/>
      <c r="M325" s="241"/>
      <c r="N325" s="239"/>
      <c r="O325" s="239"/>
      <c r="P325" s="239"/>
      <c r="Q325" s="239"/>
      <c r="R325" s="239"/>
      <c r="S325" s="240"/>
      <c r="T325" s="165"/>
    </row>
    <row r="326" spans="2:18" ht="15" hidden="1">
      <c r="B326" s="8"/>
      <c r="C326" s="57"/>
      <c r="D326" s="58"/>
      <c r="E326" s="58"/>
      <c r="F326" s="58"/>
      <c r="G326" s="58"/>
      <c r="H326" s="58"/>
      <c r="I326" s="58"/>
      <c r="J326" s="58"/>
      <c r="K326" s="58"/>
      <c r="L326" s="58"/>
      <c r="M326" s="60"/>
      <c r="N326" s="21"/>
      <c r="O326" s="21"/>
      <c r="P326" s="21"/>
      <c r="Q326" s="21"/>
      <c r="R326" s="21"/>
    </row>
    <row r="327" spans="1:20" ht="84" hidden="1">
      <c r="A327" s="50" t="s">
        <v>197</v>
      </c>
      <c r="B327" s="15" t="s">
        <v>198</v>
      </c>
      <c r="C327" s="155" t="s">
        <v>0</v>
      </c>
      <c r="D327" s="155" t="s">
        <v>1</v>
      </c>
      <c r="E327" s="156" t="s">
        <v>304</v>
      </c>
      <c r="F327" s="156" t="s">
        <v>305</v>
      </c>
      <c r="G327" s="156" t="s">
        <v>306</v>
      </c>
      <c r="H327" s="156" t="s">
        <v>307</v>
      </c>
      <c r="I327" s="156" t="s">
        <v>308</v>
      </c>
      <c r="J327" s="157" t="s">
        <v>309</v>
      </c>
      <c r="K327" s="158" t="s">
        <v>310</v>
      </c>
      <c r="L327" s="159" t="s">
        <v>199</v>
      </c>
      <c r="M327" s="160" t="s">
        <v>311</v>
      </c>
      <c r="N327" s="161" t="s">
        <v>312</v>
      </c>
      <c r="O327" s="161" t="s">
        <v>263</v>
      </c>
      <c r="P327" s="161" t="s">
        <v>313</v>
      </c>
      <c r="Q327" s="161" t="s">
        <v>314</v>
      </c>
      <c r="R327" s="161" t="s">
        <v>315</v>
      </c>
      <c r="S327" s="161"/>
      <c r="T327" s="162"/>
    </row>
    <row r="328" spans="2:18" ht="15.75" customHeight="1" hidden="1">
      <c r="B328" s="8"/>
      <c r="C328" s="7"/>
      <c r="D328" s="7"/>
      <c r="E328" s="6"/>
      <c r="F328" s="8"/>
      <c r="G328" s="8"/>
      <c r="H328" s="8"/>
      <c r="I328" s="8"/>
      <c r="J328" s="8"/>
      <c r="K328" s="54"/>
      <c r="L328" s="45"/>
      <c r="M328" s="55"/>
      <c r="N328" s="56"/>
      <c r="O328" s="63"/>
      <c r="P328" s="63"/>
      <c r="Q328" s="63"/>
      <c r="R328" s="63"/>
    </row>
    <row r="329" spans="1:20" ht="15" hidden="1">
      <c r="A329" s="50"/>
      <c r="B329" s="15"/>
      <c r="C329" s="14"/>
      <c r="D329" s="14"/>
      <c r="E329" s="13"/>
      <c r="F329" s="15"/>
      <c r="G329" s="15"/>
      <c r="H329" s="15"/>
      <c r="I329" s="15">
        <v>0</v>
      </c>
      <c r="J329" s="15">
        <f>(G329-H329-I329)</f>
        <v>0</v>
      </c>
      <c r="K329" s="47">
        <v>0</v>
      </c>
      <c r="L329" s="48">
        <v>0</v>
      </c>
      <c r="M329" s="49">
        <v>0</v>
      </c>
      <c r="N329" s="50">
        <v>0</v>
      </c>
      <c r="O329" s="51">
        <v>0</v>
      </c>
      <c r="P329" s="51">
        <v>0</v>
      </c>
      <c r="Q329" s="51">
        <v>0</v>
      </c>
      <c r="R329" s="51">
        <v>0</v>
      </c>
      <c r="S329" s="53">
        <f>J329-K329-L329-M329-N329-O329-P329-Q329</f>
        <v>0</v>
      </c>
      <c r="T329" s="69"/>
    </row>
    <row r="330" spans="2:18" ht="15.75" customHeight="1" hidden="1" thickBot="1">
      <c r="B330" s="8"/>
      <c r="C330" s="7"/>
      <c r="D330" s="7"/>
      <c r="E330" s="6"/>
      <c r="F330" s="8"/>
      <c r="G330" s="8"/>
      <c r="H330" s="8"/>
      <c r="I330" s="8"/>
      <c r="J330" s="8"/>
      <c r="K330" s="54"/>
      <c r="L330" s="45"/>
      <c r="M330" s="55"/>
      <c r="N330" s="56"/>
      <c r="O330" s="63"/>
      <c r="P330" s="63"/>
      <c r="Q330" s="63"/>
      <c r="R330" s="63"/>
    </row>
    <row r="331" spans="2:20" ht="15.75" customHeight="1" hidden="1" thickBot="1">
      <c r="B331" s="8"/>
      <c r="C331" s="237" t="s">
        <v>241</v>
      </c>
      <c r="D331" s="238"/>
      <c r="E331" s="238"/>
      <c r="F331" s="238"/>
      <c r="G331" s="238"/>
      <c r="H331" s="238"/>
      <c r="I331" s="238"/>
      <c r="J331" s="238"/>
      <c r="K331" s="238"/>
      <c r="L331" s="238"/>
      <c r="M331" s="241"/>
      <c r="N331" s="239"/>
      <c r="O331" s="239"/>
      <c r="P331" s="239"/>
      <c r="Q331" s="239"/>
      <c r="R331" s="239"/>
      <c r="S331" s="240"/>
      <c r="T331" s="165"/>
    </row>
    <row r="332" spans="2:18" ht="15.75" customHeight="1" hidden="1">
      <c r="B332" s="8"/>
      <c r="C332" s="57"/>
      <c r="D332" s="58"/>
      <c r="E332" s="58"/>
      <c r="F332" s="58"/>
      <c r="G332" s="58"/>
      <c r="H332" s="58"/>
      <c r="I332" s="58"/>
      <c r="J332" s="58"/>
      <c r="K332" s="58"/>
      <c r="L332" s="58"/>
      <c r="M332" s="60"/>
      <c r="N332" s="21"/>
      <c r="O332" s="21"/>
      <c r="P332" s="21"/>
      <c r="Q332" s="21"/>
      <c r="R332" s="21"/>
    </row>
    <row r="333" spans="1:20" ht="84" hidden="1">
      <c r="A333" s="50" t="s">
        <v>197</v>
      </c>
      <c r="B333" s="15" t="s">
        <v>198</v>
      </c>
      <c r="C333" s="155" t="s">
        <v>0</v>
      </c>
      <c r="D333" s="155" t="s">
        <v>1</v>
      </c>
      <c r="E333" s="156" t="s">
        <v>304</v>
      </c>
      <c r="F333" s="156" t="s">
        <v>305</v>
      </c>
      <c r="G333" s="156" t="s">
        <v>306</v>
      </c>
      <c r="H333" s="156" t="s">
        <v>307</v>
      </c>
      <c r="I333" s="156" t="s">
        <v>308</v>
      </c>
      <c r="J333" s="157" t="s">
        <v>309</v>
      </c>
      <c r="K333" s="158" t="s">
        <v>310</v>
      </c>
      <c r="L333" s="159" t="s">
        <v>199</v>
      </c>
      <c r="M333" s="160" t="s">
        <v>311</v>
      </c>
      <c r="N333" s="161" t="s">
        <v>312</v>
      </c>
      <c r="O333" s="161" t="s">
        <v>263</v>
      </c>
      <c r="P333" s="161" t="s">
        <v>313</v>
      </c>
      <c r="Q333" s="161" t="s">
        <v>314</v>
      </c>
      <c r="R333" s="161" t="s">
        <v>315</v>
      </c>
      <c r="S333" s="161"/>
      <c r="T333" s="162"/>
    </row>
    <row r="334" spans="2:18" ht="15" hidden="1">
      <c r="B334" s="8"/>
      <c r="C334" s="7"/>
      <c r="D334" s="7"/>
      <c r="E334" s="6"/>
      <c r="F334" s="8"/>
      <c r="G334" s="8"/>
      <c r="H334" s="8"/>
      <c r="I334" s="8"/>
      <c r="J334" s="8"/>
      <c r="K334" s="44"/>
      <c r="L334" s="45"/>
      <c r="M334" s="46"/>
      <c r="N334" s="56"/>
      <c r="O334" s="52"/>
      <c r="P334" s="52"/>
      <c r="Q334" s="52"/>
      <c r="R334" s="52"/>
    </row>
    <row r="335" spans="1:20" ht="15" hidden="1">
      <c r="A335" s="50">
        <v>114</v>
      </c>
      <c r="B335" s="15">
        <v>38</v>
      </c>
      <c r="C335" s="14" t="s">
        <v>142</v>
      </c>
      <c r="D335" s="14" t="s">
        <v>67</v>
      </c>
      <c r="E335" s="13">
        <v>60</v>
      </c>
      <c r="F335" s="15" t="s">
        <v>143</v>
      </c>
      <c r="G335" s="15">
        <v>30</v>
      </c>
      <c r="H335" s="15">
        <v>4</v>
      </c>
      <c r="I335" s="15">
        <v>0</v>
      </c>
      <c r="J335" s="15">
        <f>(G335-H335-I335)</f>
        <v>26</v>
      </c>
      <c r="K335" s="47">
        <v>26</v>
      </c>
      <c r="L335" s="48">
        <v>0</v>
      </c>
      <c r="M335" s="49">
        <v>0</v>
      </c>
      <c r="N335" s="50">
        <v>0</v>
      </c>
      <c r="O335" s="51">
        <v>0</v>
      </c>
      <c r="P335" s="51">
        <v>0</v>
      </c>
      <c r="Q335" s="51">
        <v>0</v>
      </c>
      <c r="R335" s="51">
        <v>4</v>
      </c>
      <c r="S335" s="53">
        <f>J335-K335-L335-M335-N335-O335-P335-Q335</f>
        <v>0</v>
      </c>
      <c r="T335" s="69"/>
    </row>
    <row r="336" spans="1:20" ht="15" hidden="1">
      <c r="A336" s="50">
        <v>115</v>
      </c>
      <c r="B336" s="15">
        <v>39</v>
      </c>
      <c r="C336" s="14" t="s">
        <v>181</v>
      </c>
      <c r="D336" s="14" t="s">
        <v>182</v>
      </c>
      <c r="E336" s="13">
        <v>209</v>
      </c>
      <c r="F336" s="15" t="s">
        <v>143</v>
      </c>
      <c r="G336" s="15">
        <v>30</v>
      </c>
      <c r="H336" s="15">
        <v>4</v>
      </c>
      <c r="I336" s="15">
        <v>1</v>
      </c>
      <c r="J336" s="15">
        <f>(G336-H336-I336)</f>
        <v>25</v>
      </c>
      <c r="K336" s="47">
        <v>22</v>
      </c>
      <c r="L336" s="48">
        <v>0</v>
      </c>
      <c r="M336" s="49">
        <v>0</v>
      </c>
      <c r="N336" s="50">
        <v>0</v>
      </c>
      <c r="O336" s="51">
        <v>3</v>
      </c>
      <c r="P336" s="51">
        <v>0</v>
      </c>
      <c r="Q336" s="51">
        <v>0</v>
      </c>
      <c r="R336" s="51">
        <v>4</v>
      </c>
      <c r="S336" s="53">
        <f>J336-K336-L336-M336-N336-O336-P336-Q336</f>
        <v>0</v>
      </c>
      <c r="T336" s="69"/>
    </row>
    <row r="337" spans="2:18" ht="15.75" hidden="1" thickBot="1">
      <c r="B337" s="8"/>
      <c r="C337" s="7"/>
      <c r="D337" s="7"/>
      <c r="E337" s="6"/>
      <c r="F337" s="8"/>
      <c r="G337" s="8"/>
      <c r="H337" s="8"/>
      <c r="I337" s="8"/>
      <c r="J337" s="8"/>
      <c r="K337" s="54"/>
      <c r="L337" s="45"/>
      <c r="M337" s="55"/>
      <c r="N337" s="56"/>
      <c r="O337" s="63"/>
      <c r="P337" s="63"/>
      <c r="Q337" s="63"/>
      <c r="R337" s="63"/>
    </row>
    <row r="338" spans="2:25" ht="15.75" customHeight="1" hidden="1" thickBot="1">
      <c r="B338" s="8"/>
      <c r="C338" s="237" t="s">
        <v>242</v>
      </c>
      <c r="D338" s="238"/>
      <c r="E338" s="238"/>
      <c r="F338" s="238"/>
      <c r="G338" s="238"/>
      <c r="H338" s="238"/>
      <c r="I338" s="238"/>
      <c r="J338" s="238"/>
      <c r="K338" s="238"/>
      <c r="L338" s="238"/>
      <c r="M338" s="241"/>
      <c r="N338" s="239"/>
      <c r="O338" s="239"/>
      <c r="P338" s="239"/>
      <c r="Q338" s="239"/>
      <c r="R338" s="239"/>
      <c r="S338" s="240"/>
      <c r="T338" s="165"/>
      <c r="U338" s="145"/>
      <c r="V338" s="145"/>
      <c r="W338" s="145"/>
      <c r="X338" s="145"/>
      <c r="Y338" s="145"/>
    </row>
    <row r="339" spans="2:25" ht="15" hidden="1">
      <c r="B339" s="8"/>
      <c r="C339" s="57"/>
      <c r="D339" s="58"/>
      <c r="E339" s="58"/>
      <c r="F339" s="58"/>
      <c r="G339" s="58"/>
      <c r="H339" s="58"/>
      <c r="I339" s="58"/>
      <c r="J339" s="58"/>
      <c r="K339" s="58"/>
      <c r="L339" s="58"/>
      <c r="M339" s="60"/>
      <c r="N339" s="21"/>
      <c r="O339" s="21"/>
      <c r="P339" s="21"/>
      <c r="Q339" s="21"/>
      <c r="R339" s="21"/>
      <c r="U339" s="145"/>
      <c r="V339" s="145"/>
      <c r="W339" s="145"/>
      <c r="X339" s="145"/>
      <c r="Y339" s="145"/>
    </row>
    <row r="340" spans="1:25" ht="84" hidden="1">
      <c r="A340" s="50" t="s">
        <v>197</v>
      </c>
      <c r="B340" s="15" t="s">
        <v>198</v>
      </c>
      <c r="C340" s="155" t="s">
        <v>0</v>
      </c>
      <c r="D340" s="155" t="s">
        <v>1</v>
      </c>
      <c r="E340" s="156" t="s">
        <v>304</v>
      </c>
      <c r="F340" s="156" t="s">
        <v>305</v>
      </c>
      <c r="G340" s="156" t="s">
        <v>306</v>
      </c>
      <c r="H340" s="156" t="s">
        <v>307</v>
      </c>
      <c r="I340" s="156" t="s">
        <v>308</v>
      </c>
      <c r="J340" s="157" t="s">
        <v>309</v>
      </c>
      <c r="K340" s="158" t="s">
        <v>310</v>
      </c>
      <c r="L340" s="159" t="s">
        <v>199</v>
      </c>
      <c r="M340" s="160" t="s">
        <v>311</v>
      </c>
      <c r="N340" s="161" t="s">
        <v>312</v>
      </c>
      <c r="O340" s="161" t="s">
        <v>263</v>
      </c>
      <c r="P340" s="161" t="s">
        <v>313</v>
      </c>
      <c r="Q340" s="161" t="s">
        <v>314</v>
      </c>
      <c r="R340" s="161" t="s">
        <v>315</v>
      </c>
      <c r="S340" s="161"/>
      <c r="T340" s="162"/>
      <c r="U340" s="145"/>
      <c r="V340" s="145"/>
      <c r="W340" s="145"/>
      <c r="X340" s="145"/>
      <c r="Y340" s="145"/>
    </row>
    <row r="341" spans="2:25" ht="15" hidden="1">
      <c r="B341" s="8"/>
      <c r="C341" s="7"/>
      <c r="D341" s="7"/>
      <c r="E341" s="6"/>
      <c r="F341" s="8"/>
      <c r="G341" s="8"/>
      <c r="H341" s="8"/>
      <c r="I341" s="8"/>
      <c r="J341" s="8"/>
      <c r="K341" s="54"/>
      <c r="L341" s="45"/>
      <c r="M341" s="55"/>
      <c r="N341" s="56"/>
      <c r="O341" s="63"/>
      <c r="P341" s="63"/>
      <c r="Q341" s="63"/>
      <c r="R341" s="63"/>
      <c r="U341" s="145"/>
      <c r="V341" s="145"/>
      <c r="W341" s="145"/>
      <c r="X341" s="145"/>
      <c r="Y341" s="145"/>
    </row>
    <row r="342" spans="1:25" ht="15" hidden="1">
      <c r="A342" s="50">
        <v>116</v>
      </c>
      <c r="B342" s="15">
        <v>40</v>
      </c>
      <c r="C342" s="14" t="s">
        <v>76</v>
      </c>
      <c r="D342" s="14" t="s">
        <v>77</v>
      </c>
      <c r="E342" s="13">
        <v>191</v>
      </c>
      <c r="F342" s="15" t="s">
        <v>89</v>
      </c>
      <c r="G342" s="15">
        <v>30</v>
      </c>
      <c r="H342" s="15">
        <v>4</v>
      </c>
      <c r="I342" s="15">
        <v>1</v>
      </c>
      <c r="J342" s="15">
        <f>(G342-H342-I342)</f>
        <v>25</v>
      </c>
      <c r="K342" s="47">
        <v>25</v>
      </c>
      <c r="L342" s="48">
        <v>0</v>
      </c>
      <c r="M342" s="49">
        <v>0</v>
      </c>
      <c r="N342" s="50">
        <v>0</v>
      </c>
      <c r="O342" s="51">
        <v>0</v>
      </c>
      <c r="P342" s="51">
        <v>0</v>
      </c>
      <c r="Q342" s="51">
        <v>0</v>
      </c>
      <c r="R342" s="51">
        <v>0</v>
      </c>
      <c r="S342" s="53">
        <f>J342-K342-L342-M342-N342-O342-P342-Q342</f>
        <v>0</v>
      </c>
      <c r="T342" s="69"/>
      <c r="U342" s="145"/>
      <c r="V342" s="145"/>
      <c r="W342" s="145"/>
      <c r="X342" s="145"/>
      <c r="Y342" s="145"/>
    </row>
    <row r="343" spans="1:25" ht="15" hidden="1">
      <c r="A343" s="50">
        <v>117</v>
      </c>
      <c r="B343" s="15">
        <v>41</v>
      </c>
      <c r="C343" s="14" t="s">
        <v>65</v>
      </c>
      <c r="D343" s="14" t="s">
        <v>67</v>
      </c>
      <c r="E343" s="13">
        <v>188</v>
      </c>
      <c r="F343" s="15" t="s">
        <v>21</v>
      </c>
      <c r="G343" s="15">
        <v>30</v>
      </c>
      <c r="H343" s="15">
        <v>4</v>
      </c>
      <c r="I343" s="15">
        <v>1</v>
      </c>
      <c r="J343" s="15">
        <f>(G343-H343-I343)</f>
        <v>25</v>
      </c>
      <c r="K343" s="47">
        <v>19</v>
      </c>
      <c r="L343" s="48">
        <v>2</v>
      </c>
      <c r="M343" s="49">
        <v>4</v>
      </c>
      <c r="N343" s="50">
        <v>0</v>
      </c>
      <c r="O343" s="51">
        <v>0</v>
      </c>
      <c r="P343" s="51">
        <v>0</v>
      </c>
      <c r="Q343" s="51">
        <v>0</v>
      </c>
      <c r="R343" s="51">
        <v>0</v>
      </c>
      <c r="S343" s="53">
        <f>J343-K343-L343-M343-N343-O343-P343-Q343</f>
        <v>0</v>
      </c>
      <c r="T343" s="69"/>
      <c r="U343" s="145"/>
      <c r="V343" s="145"/>
      <c r="W343" s="145"/>
      <c r="X343" s="145"/>
      <c r="Y343" s="145"/>
    </row>
    <row r="344" spans="2:18" ht="15.75" hidden="1" thickBot="1">
      <c r="B344" s="8"/>
      <c r="C344" s="7"/>
      <c r="D344" s="7"/>
      <c r="E344" s="6"/>
      <c r="F344" s="8"/>
      <c r="G344" s="8"/>
      <c r="H344" s="8"/>
      <c r="I344" s="8"/>
      <c r="J344" s="8"/>
      <c r="K344" s="54"/>
      <c r="L344" s="45"/>
      <c r="M344" s="55"/>
      <c r="N344" s="56"/>
      <c r="O344" s="52"/>
      <c r="P344" s="52"/>
      <c r="Q344" s="52"/>
      <c r="R344" s="52"/>
    </row>
    <row r="345" spans="1:25" s="177" customFormat="1" ht="56.25" customHeight="1" thickBot="1">
      <c r="A345" s="166">
        <v>117</v>
      </c>
      <c r="B345" s="193">
        <v>41</v>
      </c>
      <c r="C345" s="227" t="s">
        <v>243</v>
      </c>
      <c r="D345" s="228"/>
      <c r="E345" s="194"/>
      <c r="F345" s="194"/>
      <c r="G345" s="195"/>
      <c r="H345" s="196">
        <f aca="true" t="shared" si="8" ref="H345:S345">SUM(H267:H343)</f>
        <v>180</v>
      </c>
      <c r="I345" s="195"/>
      <c r="J345" s="196">
        <f t="shared" si="8"/>
        <v>1027</v>
      </c>
      <c r="K345" s="197">
        <f t="shared" si="8"/>
        <v>868</v>
      </c>
      <c r="L345" s="198">
        <f t="shared" si="8"/>
        <v>86</v>
      </c>
      <c r="M345" s="198">
        <f t="shared" si="8"/>
        <v>20</v>
      </c>
      <c r="N345" s="198">
        <f t="shared" si="8"/>
        <v>6</v>
      </c>
      <c r="O345" s="198">
        <f t="shared" si="8"/>
        <v>13</v>
      </c>
      <c r="P345" s="198">
        <f t="shared" si="8"/>
        <v>27</v>
      </c>
      <c r="Q345" s="197">
        <f t="shared" si="8"/>
        <v>2</v>
      </c>
      <c r="R345" s="197">
        <f t="shared" si="8"/>
        <v>137</v>
      </c>
      <c r="S345" s="197">
        <f t="shared" si="8"/>
        <v>5</v>
      </c>
      <c r="T345" s="197"/>
      <c r="U345" s="173">
        <f>J345</f>
        <v>1027</v>
      </c>
      <c r="V345" s="174">
        <f>L345+M345+N345+O345+P345</f>
        <v>152</v>
      </c>
      <c r="W345" s="126">
        <f>U345-V345</f>
        <v>875</v>
      </c>
      <c r="X345" s="175">
        <f>(U345-V345)/ABS(U345)</f>
        <v>0.8519961051606622</v>
      </c>
      <c r="Y345" s="176">
        <f>V345/U345%</f>
        <v>14.800389483933788</v>
      </c>
    </row>
    <row r="346" spans="1:25" s="18" customFormat="1" ht="15.75">
      <c r="A346" s="136"/>
      <c r="B346" s="102"/>
      <c r="C346" s="137"/>
      <c r="D346" s="138"/>
      <c r="E346" s="101"/>
      <c r="F346" s="102"/>
      <c r="G346" s="102"/>
      <c r="H346" s="102"/>
      <c r="I346" s="102"/>
      <c r="J346" s="139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87"/>
      <c r="V346" s="187"/>
      <c r="W346" s="187"/>
      <c r="X346" s="188"/>
      <c r="Y346" s="189"/>
    </row>
    <row r="347" spans="2:18" ht="15.75" thickBot="1">
      <c r="B347" s="104"/>
      <c r="C347" s="42"/>
      <c r="D347" s="4"/>
      <c r="E347" s="105"/>
      <c r="F347" s="104"/>
      <c r="G347" s="104"/>
      <c r="H347" s="104"/>
      <c r="I347" s="104"/>
      <c r="J347" s="104"/>
      <c r="K347" s="106"/>
      <c r="L347" s="107"/>
      <c r="M347" s="108"/>
      <c r="N347" s="107"/>
      <c r="O347" s="107"/>
      <c r="P347" s="107"/>
      <c r="Q347" s="107"/>
      <c r="R347" s="107"/>
    </row>
    <row r="348" spans="2:25" ht="32.25" thickBot="1">
      <c r="B348" s="140"/>
      <c r="C348" s="224" t="s">
        <v>268</v>
      </c>
      <c r="D348" s="225"/>
      <c r="E348" s="225"/>
      <c r="F348" s="225"/>
      <c r="G348" s="225"/>
      <c r="H348" s="225"/>
      <c r="I348" s="225"/>
      <c r="J348" s="225"/>
      <c r="K348" s="225"/>
      <c r="L348" s="225"/>
      <c r="M348" s="225"/>
      <c r="N348" s="225"/>
      <c r="O348" s="225"/>
      <c r="P348" s="225"/>
      <c r="Q348" s="225"/>
      <c r="R348" s="225"/>
      <c r="S348" s="225"/>
      <c r="T348" s="225"/>
      <c r="U348" s="225"/>
      <c r="V348" s="225"/>
      <c r="W348" s="225"/>
      <c r="X348" s="225"/>
      <c r="Y348" s="226"/>
    </row>
    <row r="349" spans="2:18" ht="18">
      <c r="B349" s="259"/>
      <c r="C349" s="259"/>
      <c r="D349" s="259"/>
      <c r="E349" s="259"/>
      <c r="F349" s="259"/>
      <c r="G349" s="259"/>
      <c r="H349" s="259"/>
      <c r="I349" s="259"/>
      <c r="J349" s="259"/>
      <c r="K349" s="259"/>
      <c r="L349" s="259"/>
      <c r="M349" s="259"/>
      <c r="N349" s="259"/>
      <c r="O349" s="52"/>
      <c r="P349" s="52"/>
      <c r="Q349" s="52"/>
      <c r="R349" s="52"/>
    </row>
    <row r="350" spans="1:25" s="219" customFormat="1" ht="142.5">
      <c r="A350" s="213" t="s">
        <v>261</v>
      </c>
      <c r="B350" s="214" t="s">
        <v>262</v>
      </c>
      <c r="C350" s="214" t="s">
        <v>0</v>
      </c>
      <c r="D350" s="214" t="s">
        <v>1</v>
      </c>
      <c r="E350" s="214" t="s">
        <v>287</v>
      </c>
      <c r="F350" s="214" t="s">
        <v>288</v>
      </c>
      <c r="G350" s="214" t="s">
        <v>289</v>
      </c>
      <c r="H350" s="214" t="s">
        <v>290</v>
      </c>
      <c r="I350" s="214" t="s">
        <v>291</v>
      </c>
      <c r="J350" s="214" t="s">
        <v>292</v>
      </c>
      <c r="K350" s="212" t="s">
        <v>293</v>
      </c>
      <c r="L350" s="215" t="s">
        <v>294</v>
      </c>
      <c r="M350" s="216" t="s">
        <v>295</v>
      </c>
      <c r="N350" s="217" t="s">
        <v>296</v>
      </c>
      <c r="O350" s="217" t="s">
        <v>263</v>
      </c>
      <c r="P350" s="217" t="s">
        <v>297</v>
      </c>
      <c r="Q350" s="217" t="s">
        <v>298</v>
      </c>
      <c r="R350" s="217" t="s">
        <v>299</v>
      </c>
      <c r="S350" s="217"/>
      <c r="T350" s="217"/>
      <c r="U350" s="218" t="s">
        <v>292</v>
      </c>
      <c r="V350" s="213" t="s">
        <v>300</v>
      </c>
      <c r="W350" s="213" t="s">
        <v>301</v>
      </c>
      <c r="X350" s="213" t="s">
        <v>302</v>
      </c>
      <c r="Y350" s="213" t="s">
        <v>303</v>
      </c>
    </row>
    <row r="351" spans="1:20" ht="15.75" thickBot="1">
      <c r="A351" s="56"/>
      <c r="B351" s="8"/>
      <c r="C351" s="7"/>
      <c r="D351" s="7"/>
      <c r="E351" s="6"/>
      <c r="F351" s="8"/>
      <c r="G351" s="8"/>
      <c r="H351" s="8"/>
      <c r="I351" s="8"/>
      <c r="J351" s="8"/>
      <c r="K351" s="54"/>
      <c r="L351" s="45"/>
      <c r="M351" s="55"/>
      <c r="N351" s="56"/>
      <c r="O351" s="52"/>
      <c r="P351" s="52"/>
      <c r="Q351" s="52"/>
      <c r="R351" s="52"/>
      <c r="S351" s="69"/>
      <c r="T351" s="69"/>
    </row>
    <row r="352" spans="1:20" ht="15.75" hidden="1" thickBot="1">
      <c r="A352" s="56"/>
      <c r="B352" s="8"/>
      <c r="C352" s="260" t="s">
        <v>278</v>
      </c>
      <c r="D352" s="261"/>
      <c r="E352" s="261"/>
      <c r="F352" s="261"/>
      <c r="G352" s="261"/>
      <c r="H352" s="261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262"/>
      <c r="T352" s="199"/>
    </row>
    <row r="353" spans="1:20" ht="15" hidden="1">
      <c r="A353" s="56"/>
      <c r="B353" s="8"/>
      <c r="C353" s="200"/>
      <c r="D353" s="199"/>
      <c r="E353" s="199"/>
      <c r="F353" s="199"/>
      <c r="G353" s="199"/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99"/>
      <c r="T353" s="199"/>
    </row>
    <row r="354" spans="1:20" ht="84" hidden="1">
      <c r="A354" s="50" t="s">
        <v>197</v>
      </c>
      <c r="B354" s="15" t="s">
        <v>198</v>
      </c>
      <c r="C354" s="155" t="s">
        <v>0</v>
      </c>
      <c r="D354" s="155" t="s">
        <v>1</v>
      </c>
      <c r="E354" s="156" t="s">
        <v>304</v>
      </c>
      <c r="F354" s="156" t="s">
        <v>305</v>
      </c>
      <c r="G354" s="156" t="s">
        <v>306</v>
      </c>
      <c r="H354" s="156" t="s">
        <v>307</v>
      </c>
      <c r="I354" s="156" t="s">
        <v>308</v>
      </c>
      <c r="J354" s="157" t="s">
        <v>309</v>
      </c>
      <c r="K354" s="158" t="s">
        <v>310</v>
      </c>
      <c r="L354" s="159" t="s">
        <v>199</v>
      </c>
      <c r="M354" s="160" t="s">
        <v>311</v>
      </c>
      <c r="N354" s="161" t="s">
        <v>312</v>
      </c>
      <c r="O354" s="161" t="s">
        <v>263</v>
      </c>
      <c r="P354" s="161" t="s">
        <v>313</v>
      </c>
      <c r="Q354" s="161" t="s">
        <v>314</v>
      </c>
      <c r="R354" s="161" t="s">
        <v>315</v>
      </c>
      <c r="S354" s="161"/>
      <c r="T354" s="162"/>
    </row>
    <row r="355" spans="1:20" ht="15" hidden="1">
      <c r="A355" s="56"/>
      <c r="B355" s="8"/>
      <c r="C355" s="7"/>
      <c r="D355" s="7"/>
      <c r="E355" s="6"/>
      <c r="F355" s="8"/>
      <c r="G355" s="8"/>
      <c r="H355" s="8"/>
      <c r="I355" s="8"/>
      <c r="J355" s="8"/>
      <c r="K355" s="54"/>
      <c r="L355" s="45"/>
      <c r="M355" s="55"/>
      <c r="N355" s="56"/>
      <c r="O355" s="52"/>
      <c r="P355" s="52"/>
      <c r="Q355" s="52"/>
      <c r="R355" s="52"/>
      <c r="S355" s="69"/>
      <c r="T355" s="69"/>
    </row>
    <row r="356" spans="1:20" ht="15" hidden="1">
      <c r="A356" s="50">
        <v>118</v>
      </c>
      <c r="B356" s="15">
        <v>1</v>
      </c>
      <c r="C356" s="14" t="s">
        <v>244</v>
      </c>
      <c r="D356" s="14" t="s">
        <v>245</v>
      </c>
      <c r="E356" s="13"/>
      <c r="F356" s="15" t="s">
        <v>201</v>
      </c>
      <c r="G356" s="15">
        <v>30</v>
      </c>
      <c r="H356" s="15">
        <v>8</v>
      </c>
      <c r="I356" s="15">
        <v>1</v>
      </c>
      <c r="J356" s="15">
        <f>(G356-H356-I356)</f>
        <v>21</v>
      </c>
      <c r="K356" s="47">
        <v>18</v>
      </c>
      <c r="L356" s="48">
        <v>3</v>
      </c>
      <c r="M356" s="49">
        <v>0</v>
      </c>
      <c r="N356" s="50">
        <v>0</v>
      </c>
      <c r="O356" s="51">
        <v>0</v>
      </c>
      <c r="P356" s="51">
        <v>0</v>
      </c>
      <c r="Q356" s="51">
        <v>0</v>
      </c>
      <c r="R356" s="51">
        <v>0</v>
      </c>
      <c r="S356" s="53">
        <f>J356-K356-L356-M356-N356-O356-P356-Q356</f>
        <v>0</v>
      </c>
      <c r="T356" s="69"/>
    </row>
    <row r="357" spans="6:18" ht="15.75" hidden="1" thickBot="1">
      <c r="F357" s="77"/>
      <c r="G357" s="77"/>
      <c r="H357" s="77"/>
      <c r="I357" s="77"/>
      <c r="J357" s="77"/>
      <c r="N357" s="56"/>
      <c r="O357" s="52"/>
      <c r="P357" s="52"/>
      <c r="Q357" s="52"/>
      <c r="R357" s="52"/>
    </row>
    <row r="358" spans="3:20" ht="15.75" hidden="1" thickBot="1">
      <c r="C358" s="237" t="s">
        <v>246</v>
      </c>
      <c r="D358" s="238"/>
      <c r="E358" s="238"/>
      <c r="F358" s="238"/>
      <c r="G358" s="238"/>
      <c r="H358" s="238"/>
      <c r="I358" s="238"/>
      <c r="J358" s="238"/>
      <c r="K358" s="238"/>
      <c r="L358" s="238"/>
      <c r="M358" s="241"/>
      <c r="N358" s="239"/>
      <c r="O358" s="239"/>
      <c r="P358" s="239"/>
      <c r="Q358" s="239"/>
      <c r="R358" s="239"/>
      <c r="S358" s="240"/>
      <c r="T358" s="165"/>
    </row>
    <row r="359" spans="14:18" ht="15" hidden="1">
      <c r="N359" s="56"/>
      <c r="O359" s="52"/>
      <c r="P359" s="52"/>
      <c r="Q359" s="52"/>
      <c r="R359" s="52"/>
    </row>
    <row r="360" spans="1:20" ht="84" hidden="1">
      <c r="A360" s="50" t="s">
        <v>197</v>
      </c>
      <c r="B360" s="15" t="s">
        <v>198</v>
      </c>
      <c r="C360" s="155" t="s">
        <v>0</v>
      </c>
      <c r="D360" s="155" t="s">
        <v>1</v>
      </c>
      <c r="E360" s="156" t="s">
        <v>304</v>
      </c>
      <c r="F360" s="156" t="s">
        <v>305</v>
      </c>
      <c r="G360" s="156" t="s">
        <v>306</v>
      </c>
      <c r="H360" s="156" t="s">
        <v>307</v>
      </c>
      <c r="I360" s="156" t="s">
        <v>308</v>
      </c>
      <c r="J360" s="157" t="s">
        <v>309</v>
      </c>
      <c r="K360" s="158" t="s">
        <v>310</v>
      </c>
      <c r="L360" s="159" t="s">
        <v>199</v>
      </c>
      <c r="M360" s="160" t="s">
        <v>311</v>
      </c>
      <c r="N360" s="161" t="s">
        <v>312</v>
      </c>
      <c r="O360" s="161" t="s">
        <v>263</v>
      </c>
      <c r="P360" s="161" t="s">
        <v>313</v>
      </c>
      <c r="Q360" s="161" t="s">
        <v>314</v>
      </c>
      <c r="R360" s="161" t="s">
        <v>315</v>
      </c>
      <c r="S360" s="161"/>
      <c r="T360" s="162"/>
    </row>
    <row r="361" spans="2:18" ht="15" hidden="1">
      <c r="B361" s="8"/>
      <c r="C361" s="7"/>
      <c r="D361" s="7"/>
      <c r="E361" s="6"/>
      <c r="F361" s="8"/>
      <c r="G361" s="8"/>
      <c r="H361" s="8"/>
      <c r="I361" s="8"/>
      <c r="J361" s="8"/>
      <c r="K361" s="44"/>
      <c r="L361" s="45"/>
      <c r="M361" s="46"/>
      <c r="N361" s="56"/>
      <c r="O361" s="52"/>
      <c r="P361" s="52"/>
      <c r="Q361" s="52"/>
      <c r="R361" s="52"/>
    </row>
    <row r="362" spans="1:20" ht="15" hidden="1">
      <c r="A362" s="50">
        <v>119</v>
      </c>
      <c r="B362" s="15">
        <v>2</v>
      </c>
      <c r="C362" s="14" t="s">
        <v>6</v>
      </c>
      <c r="D362" s="14" t="s">
        <v>7</v>
      </c>
      <c r="E362" s="13">
        <v>216</v>
      </c>
      <c r="F362" s="15" t="s">
        <v>5</v>
      </c>
      <c r="G362" s="15">
        <v>30</v>
      </c>
      <c r="H362" s="15">
        <v>8</v>
      </c>
      <c r="I362" s="15">
        <v>1</v>
      </c>
      <c r="J362" s="15">
        <f>(G362-H362-I362)</f>
        <v>21</v>
      </c>
      <c r="K362" s="47">
        <v>19</v>
      </c>
      <c r="L362" s="48">
        <v>0</v>
      </c>
      <c r="M362" s="49">
        <v>0</v>
      </c>
      <c r="N362" s="50">
        <v>2</v>
      </c>
      <c r="O362" s="51">
        <v>0</v>
      </c>
      <c r="P362" s="51">
        <v>0</v>
      </c>
      <c r="Q362" s="51">
        <v>0</v>
      </c>
      <c r="R362" s="51">
        <v>0</v>
      </c>
      <c r="S362" s="53">
        <f>J362-K362-L362-M362-N362-O362-P362-Q362</f>
        <v>0</v>
      </c>
      <c r="T362" s="69"/>
    </row>
    <row r="363" spans="1:20" ht="15" hidden="1">
      <c r="A363" s="50">
        <v>120</v>
      </c>
      <c r="B363" s="15">
        <v>3</v>
      </c>
      <c r="C363" s="14" t="s">
        <v>75</v>
      </c>
      <c r="D363" s="14" t="s">
        <v>74</v>
      </c>
      <c r="E363" s="13">
        <v>105</v>
      </c>
      <c r="F363" s="15" t="s">
        <v>5</v>
      </c>
      <c r="G363" s="15">
        <v>30</v>
      </c>
      <c r="H363" s="15">
        <v>8</v>
      </c>
      <c r="I363" s="15">
        <v>1</v>
      </c>
      <c r="J363" s="15">
        <f>(G363-H363-I363)</f>
        <v>21</v>
      </c>
      <c r="K363" s="47">
        <v>10</v>
      </c>
      <c r="L363" s="48">
        <v>11</v>
      </c>
      <c r="M363" s="49">
        <v>0</v>
      </c>
      <c r="N363" s="50">
        <v>0</v>
      </c>
      <c r="O363" s="51">
        <v>0</v>
      </c>
      <c r="P363" s="51">
        <v>0</v>
      </c>
      <c r="Q363" s="51">
        <v>0</v>
      </c>
      <c r="R363" s="51">
        <v>0</v>
      </c>
      <c r="S363" s="53">
        <f>J363-K363-L363-M363-N363-O363-P363-Q363</f>
        <v>0</v>
      </c>
      <c r="T363" s="69"/>
    </row>
    <row r="364" spans="1:20" ht="15" hidden="1">
      <c r="A364" s="50">
        <v>121</v>
      </c>
      <c r="B364" s="15">
        <v>4</v>
      </c>
      <c r="C364" s="14" t="s">
        <v>152</v>
      </c>
      <c r="D364" s="14" t="s">
        <v>153</v>
      </c>
      <c r="E364" s="13">
        <v>124</v>
      </c>
      <c r="F364" s="15" t="s">
        <v>144</v>
      </c>
      <c r="G364" s="15">
        <v>30</v>
      </c>
      <c r="H364" s="15">
        <v>8</v>
      </c>
      <c r="I364" s="15">
        <v>1</v>
      </c>
      <c r="J364" s="15">
        <f>(G364-H364-I364)</f>
        <v>21</v>
      </c>
      <c r="K364" s="47">
        <v>19</v>
      </c>
      <c r="L364" s="48">
        <v>2</v>
      </c>
      <c r="M364" s="49">
        <v>0</v>
      </c>
      <c r="N364" s="50">
        <v>0</v>
      </c>
      <c r="O364" s="51">
        <v>0</v>
      </c>
      <c r="P364" s="51">
        <v>0</v>
      </c>
      <c r="Q364" s="51">
        <v>0</v>
      </c>
      <c r="R364" s="51">
        <v>0</v>
      </c>
      <c r="S364" s="53">
        <f>J364-K364-L364-M364-N364-O364-P364-Q364</f>
        <v>0</v>
      </c>
      <c r="T364" s="69"/>
    </row>
    <row r="365" spans="2:18" ht="15.75" hidden="1" thickBot="1">
      <c r="B365" s="8"/>
      <c r="C365" s="7"/>
      <c r="D365" s="7"/>
      <c r="E365" s="6"/>
      <c r="F365" s="8"/>
      <c r="G365" s="8"/>
      <c r="H365" s="8"/>
      <c r="I365" s="8"/>
      <c r="J365" s="8"/>
      <c r="K365" s="54"/>
      <c r="L365" s="45"/>
      <c r="M365" s="55"/>
      <c r="N365" s="56"/>
      <c r="O365" s="52"/>
      <c r="P365" s="52"/>
      <c r="Q365" s="52"/>
      <c r="R365" s="52"/>
    </row>
    <row r="366" spans="3:20" ht="15.75" hidden="1" thickBot="1">
      <c r="C366" s="237" t="s">
        <v>247</v>
      </c>
      <c r="D366" s="238"/>
      <c r="E366" s="238"/>
      <c r="F366" s="238"/>
      <c r="G366" s="238"/>
      <c r="H366" s="238"/>
      <c r="I366" s="238"/>
      <c r="J366" s="238"/>
      <c r="K366" s="238"/>
      <c r="L366" s="238"/>
      <c r="M366" s="241"/>
      <c r="N366" s="239"/>
      <c r="O366" s="239"/>
      <c r="P366" s="239"/>
      <c r="Q366" s="239"/>
      <c r="R366" s="239"/>
      <c r="S366" s="240"/>
      <c r="T366" s="165"/>
    </row>
    <row r="367" spans="3:18" ht="15" hidden="1">
      <c r="C367" s="42"/>
      <c r="D367" s="4"/>
      <c r="E367" s="4"/>
      <c r="F367" s="4"/>
      <c r="G367" s="4"/>
      <c r="H367" s="4"/>
      <c r="I367" s="4"/>
      <c r="J367" s="4"/>
      <c r="K367" s="60"/>
      <c r="L367" s="4"/>
      <c r="N367" s="56"/>
      <c r="O367" s="52"/>
      <c r="P367" s="52"/>
      <c r="Q367" s="52"/>
      <c r="R367" s="52"/>
    </row>
    <row r="368" spans="1:20" ht="84" hidden="1">
      <c r="A368" s="50" t="s">
        <v>197</v>
      </c>
      <c r="B368" s="15" t="s">
        <v>198</v>
      </c>
      <c r="C368" s="155" t="s">
        <v>0</v>
      </c>
      <c r="D368" s="155" t="s">
        <v>1</v>
      </c>
      <c r="E368" s="156" t="s">
        <v>304</v>
      </c>
      <c r="F368" s="156" t="s">
        <v>305</v>
      </c>
      <c r="G368" s="156" t="s">
        <v>306</v>
      </c>
      <c r="H368" s="156" t="s">
        <v>307</v>
      </c>
      <c r="I368" s="156" t="s">
        <v>308</v>
      </c>
      <c r="J368" s="157" t="s">
        <v>309</v>
      </c>
      <c r="K368" s="158" t="s">
        <v>310</v>
      </c>
      <c r="L368" s="159" t="s">
        <v>199</v>
      </c>
      <c r="M368" s="160" t="s">
        <v>311</v>
      </c>
      <c r="N368" s="161" t="s">
        <v>312</v>
      </c>
      <c r="O368" s="161" t="s">
        <v>263</v>
      </c>
      <c r="P368" s="161" t="s">
        <v>313</v>
      </c>
      <c r="Q368" s="161" t="s">
        <v>314</v>
      </c>
      <c r="R368" s="161" t="s">
        <v>315</v>
      </c>
      <c r="S368" s="161"/>
      <c r="T368" s="162"/>
    </row>
    <row r="369" spans="2:18" ht="15" hidden="1">
      <c r="B369" s="8"/>
      <c r="C369" s="7"/>
      <c r="D369" s="7"/>
      <c r="E369" s="6"/>
      <c r="F369" s="8"/>
      <c r="G369" s="8"/>
      <c r="H369" s="8"/>
      <c r="I369" s="8"/>
      <c r="J369" s="8"/>
      <c r="K369" s="44"/>
      <c r="L369" s="45"/>
      <c r="M369" s="46"/>
      <c r="N369" s="56"/>
      <c r="O369" s="52"/>
      <c r="P369" s="52"/>
      <c r="Q369" s="52"/>
      <c r="R369" s="52"/>
    </row>
    <row r="370" spans="1:20" ht="15" hidden="1">
      <c r="A370" s="50">
        <v>122</v>
      </c>
      <c r="B370" s="15">
        <v>5</v>
      </c>
      <c r="C370" s="14" t="s">
        <v>179</v>
      </c>
      <c r="D370" s="14" t="s">
        <v>180</v>
      </c>
      <c r="E370" s="13">
        <v>152</v>
      </c>
      <c r="F370" s="15" t="s">
        <v>316</v>
      </c>
      <c r="G370" s="15">
        <v>30</v>
      </c>
      <c r="H370" s="15">
        <v>8</v>
      </c>
      <c r="I370" s="15">
        <v>1</v>
      </c>
      <c r="J370" s="15">
        <f>(G370-H370-I370)</f>
        <v>21</v>
      </c>
      <c r="K370" s="47">
        <v>21</v>
      </c>
      <c r="L370" s="48">
        <v>0</v>
      </c>
      <c r="M370" s="49">
        <v>0</v>
      </c>
      <c r="N370" s="50">
        <v>0</v>
      </c>
      <c r="O370" s="51">
        <v>0</v>
      </c>
      <c r="P370" s="51">
        <v>0</v>
      </c>
      <c r="Q370" s="51">
        <v>0</v>
      </c>
      <c r="R370" s="51">
        <v>0</v>
      </c>
      <c r="S370" s="53">
        <f>J370-K370-L370-M370-N370-O370-P370-Q370</f>
        <v>0</v>
      </c>
      <c r="T370" s="69"/>
    </row>
    <row r="371" spans="2:18" ht="15.75" hidden="1" thickBot="1">
      <c r="B371" s="8"/>
      <c r="C371" s="7"/>
      <c r="D371" s="7"/>
      <c r="E371" s="6"/>
      <c r="F371" s="8"/>
      <c r="G371" s="8"/>
      <c r="H371" s="8"/>
      <c r="I371" s="8"/>
      <c r="J371" s="8"/>
      <c r="K371" s="54"/>
      <c r="L371" s="45"/>
      <c r="M371" s="55"/>
      <c r="N371" s="56"/>
      <c r="O371" s="52"/>
      <c r="P371" s="52"/>
      <c r="Q371" s="52"/>
      <c r="R371" s="52"/>
    </row>
    <row r="372" spans="3:20" ht="15.75" hidden="1" thickBot="1">
      <c r="C372" s="237" t="s">
        <v>248</v>
      </c>
      <c r="D372" s="238"/>
      <c r="E372" s="238"/>
      <c r="F372" s="238"/>
      <c r="G372" s="238"/>
      <c r="H372" s="238"/>
      <c r="I372" s="238"/>
      <c r="J372" s="238"/>
      <c r="K372" s="238"/>
      <c r="L372" s="238"/>
      <c r="M372" s="239"/>
      <c r="N372" s="239"/>
      <c r="O372" s="239"/>
      <c r="P372" s="239"/>
      <c r="Q372" s="239"/>
      <c r="R372" s="239"/>
      <c r="S372" s="240"/>
      <c r="T372" s="165"/>
    </row>
    <row r="373" spans="3:18" ht="15" hidden="1">
      <c r="C373" s="42"/>
      <c r="D373" s="4"/>
      <c r="E373" s="4"/>
      <c r="F373" s="4"/>
      <c r="G373" s="4"/>
      <c r="H373" s="4"/>
      <c r="I373" s="4"/>
      <c r="J373" s="4"/>
      <c r="K373" s="60"/>
      <c r="L373" s="4"/>
      <c r="N373" s="56"/>
      <c r="O373" s="52"/>
      <c r="P373" s="52"/>
      <c r="Q373" s="52"/>
      <c r="R373" s="52"/>
    </row>
    <row r="374" spans="1:20" ht="84" hidden="1">
      <c r="A374" s="50" t="s">
        <v>197</v>
      </c>
      <c r="B374" s="15" t="s">
        <v>198</v>
      </c>
      <c r="C374" s="155" t="s">
        <v>0</v>
      </c>
      <c r="D374" s="155" t="s">
        <v>1</v>
      </c>
      <c r="E374" s="156" t="s">
        <v>304</v>
      </c>
      <c r="F374" s="156" t="s">
        <v>305</v>
      </c>
      <c r="G374" s="156" t="s">
        <v>306</v>
      </c>
      <c r="H374" s="156" t="s">
        <v>307</v>
      </c>
      <c r="I374" s="156" t="s">
        <v>308</v>
      </c>
      <c r="J374" s="157" t="s">
        <v>309</v>
      </c>
      <c r="K374" s="158" t="s">
        <v>310</v>
      </c>
      <c r="L374" s="159" t="s">
        <v>199</v>
      </c>
      <c r="M374" s="160" t="s">
        <v>311</v>
      </c>
      <c r="N374" s="161" t="s">
        <v>312</v>
      </c>
      <c r="O374" s="161" t="s">
        <v>263</v>
      </c>
      <c r="P374" s="161" t="s">
        <v>313</v>
      </c>
      <c r="Q374" s="161" t="s">
        <v>314</v>
      </c>
      <c r="R374" s="161" t="s">
        <v>315</v>
      </c>
      <c r="S374" s="161"/>
      <c r="T374" s="162"/>
    </row>
    <row r="375" spans="14:18" ht="15" hidden="1">
      <c r="N375" s="56"/>
      <c r="O375" s="52"/>
      <c r="P375" s="52"/>
      <c r="Q375" s="52"/>
      <c r="R375" s="52"/>
    </row>
    <row r="376" spans="1:20" ht="15" hidden="1">
      <c r="A376" s="50">
        <v>123</v>
      </c>
      <c r="B376" s="15">
        <v>6</v>
      </c>
      <c r="C376" s="14" t="s">
        <v>145</v>
      </c>
      <c r="D376" s="14" t="s">
        <v>74</v>
      </c>
      <c r="E376" s="13">
        <v>79</v>
      </c>
      <c r="F376" s="15" t="s">
        <v>316</v>
      </c>
      <c r="G376" s="15">
        <v>30</v>
      </c>
      <c r="H376" s="15">
        <v>8</v>
      </c>
      <c r="I376" s="15">
        <v>1</v>
      </c>
      <c r="J376" s="15">
        <f>(G376-H376-I376)</f>
        <v>21</v>
      </c>
      <c r="K376" s="47">
        <v>19</v>
      </c>
      <c r="L376" s="48">
        <v>2</v>
      </c>
      <c r="M376" s="49">
        <v>0</v>
      </c>
      <c r="N376" s="50">
        <v>0</v>
      </c>
      <c r="O376" s="51">
        <v>0</v>
      </c>
      <c r="P376" s="51">
        <v>0</v>
      </c>
      <c r="Q376" s="51">
        <v>0</v>
      </c>
      <c r="R376" s="51">
        <v>0</v>
      </c>
      <c r="S376" s="53">
        <f>J376-K376-L376-M376-N376-O376-P376-Q376</f>
        <v>0</v>
      </c>
      <c r="T376" s="69"/>
    </row>
    <row r="377" spans="1:20" ht="15" hidden="1">
      <c r="A377" s="50">
        <v>124</v>
      </c>
      <c r="B377" s="15">
        <v>7</v>
      </c>
      <c r="C377" s="109" t="s">
        <v>71</v>
      </c>
      <c r="D377" s="109" t="s">
        <v>55</v>
      </c>
      <c r="E377" s="13">
        <v>71</v>
      </c>
      <c r="F377" s="15" t="s">
        <v>89</v>
      </c>
      <c r="G377" s="15">
        <v>30</v>
      </c>
      <c r="H377" s="15">
        <v>4</v>
      </c>
      <c r="I377" s="15">
        <v>1</v>
      </c>
      <c r="J377" s="15">
        <f>(G377-H377-I377)</f>
        <v>25</v>
      </c>
      <c r="K377" s="47">
        <v>20</v>
      </c>
      <c r="L377" s="48">
        <v>4</v>
      </c>
      <c r="M377" s="49">
        <v>0</v>
      </c>
      <c r="N377" s="50">
        <v>0</v>
      </c>
      <c r="O377" s="51">
        <v>0</v>
      </c>
      <c r="P377" s="51">
        <v>0</v>
      </c>
      <c r="Q377" s="51">
        <v>0</v>
      </c>
      <c r="R377" s="51">
        <v>5</v>
      </c>
      <c r="S377" s="53">
        <f>J377-K377-L377-M377-N377-O377-P377-Q377</f>
        <v>1</v>
      </c>
      <c r="T377" s="69"/>
    </row>
    <row r="378" spans="1:20" ht="15" hidden="1">
      <c r="A378" s="50">
        <v>125</v>
      </c>
      <c r="B378" s="15">
        <v>8</v>
      </c>
      <c r="C378" s="109" t="s">
        <v>160</v>
      </c>
      <c r="D378" s="109" t="s">
        <v>43</v>
      </c>
      <c r="E378" s="13">
        <v>189</v>
      </c>
      <c r="F378" s="15" t="s">
        <v>21</v>
      </c>
      <c r="G378" s="15">
        <v>30</v>
      </c>
      <c r="H378" s="15">
        <v>4</v>
      </c>
      <c r="I378" s="15">
        <v>1</v>
      </c>
      <c r="J378" s="15">
        <f>(G378-H378-I378)</f>
        <v>25</v>
      </c>
      <c r="K378" s="47">
        <v>25</v>
      </c>
      <c r="L378" s="48">
        <v>0</v>
      </c>
      <c r="M378" s="49">
        <v>0</v>
      </c>
      <c r="N378" s="50">
        <v>0</v>
      </c>
      <c r="O378" s="51">
        <v>0</v>
      </c>
      <c r="P378" s="51">
        <v>0</v>
      </c>
      <c r="Q378" s="51">
        <v>0</v>
      </c>
      <c r="R378" s="51">
        <v>0</v>
      </c>
      <c r="S378" s="53">
        <f>J378-K378-L378-M378-N378-O378-P378-Q378</f>
        <v>0</v>
      </c>
      <c r="T378" s="69"/>
    </row>
    <row r="379" spans="1:20" ht="15" hidden="1">
      <c r="A379" s="50">
        <v>126</v>
      </c>
      <c r="B379" s="15">
        <v>9</v>
      </c>
      <c r="C379" s="109" t="s">
        <v>169</v>
      </c>
      <c r="D379" s="109" t="s">
        <v>55</v>
      </c>
      <c r="E379" s="13">
        <v>47</v>
      </c>
      <c r="F379" s="15" t="s">
        <v>21</v>
      </c>
      <c r="G379" s="15">
        <v>30</v>
      </c>
      <c r="H379" s="15">
        <v>4</v>
      </c>
      <c r="I379" s="15">
        <v>1</v>
      </c>
      <c r="J379" s="15">
        <f>(G379-H379-I379)</f>
        <v>25</v>
      </c>
      <c r="K379" s="47">
        <v>0</v>
      </c>
      <c r="L379" s="48">
        <v>25</v>
      </c>
      <c r="M379" s="49">
        <v>0</v>
      </c>
      <c r="N379" s="50">
        <v>0</v>
      </c>
      <c r="O379" s="51">
        <v>0</v>
      </c>
      <c r="P379" s="51">
        <v>0</v>
      </c>
      <c r="Q379" s="51">
        <v>0</v>
      </c>
      <c r="R379" s="51">
        <v>0</v>
      </c>
      <c r="S379" s="53">
        <f>J379-K379-L379-M379-N379-O379-P379-Q379</f>
        <v>0</v>
      </c>
      <c r="T379" s="69"/>
    </row>
    <row r="380" spans="2:18" ht="15.75" hidden="1" thickBot="1">
      <c r="B380" s="8"/>
      <c r="C380" s="7"/>
      <c r="D380" s="7"/>
      <c r="E380" s="6"/>
      <c r="F380" s="8"/>
      <c r="G380" s="8"/>
      <c r="H380" s="8"/>
      <c r="I380" s="8"/>
      <c r="J380" s="8"/>
      <c r="K380" s="54"/>
      <c r="L380" s="45"/>
      <c r="M380" s="55"/>
      <c r="N380" s="56"/>
      <c r="O380" s="52"/>
      <c r="P380" s="52"/>
      <c r="Q380" s="52"/>
      <c r="R380" s="52"/>
    </row>
    <row r="381" spans="3:20" ht="15.75" hidden="1" thickBot="1">
      <c r="C381" s="237" t="s">
        <v>249</v>
      </c>
      <c r="D381" s="238"/>
      <c r="E381" s="238"/>
      <c r="F381" s="238"/>
      <c r="G381" s="238"/>
      <c r="H381" s="238"/>
      <c r="I381" s="238"/>
      <c r="J381" s="238"/>
      <c r="K381" s="238"/>
      <c r="L381" s="238"/>
      <c r="M381" s="239"/>
      <c r="N381" s="239"/>
      <c r="O381" s="239"/>
      <c r="P381" s="239"/>
      <c r="Q381" s="239"/>
      <c r="R381" s="239"/>
      <c r="S381" s="240"/>
      <c r="T381" s="165"/>
    </row>
    <row r="382" spans="3:18" ht="15" hidden="1">
      <c r="C382" s="42"/>
      <c r="D382" s="4"/>
      <c r="E382" s="4"/>
      <c r="F382" s="4"/>
      <c r="G382" s="4"/>
      <c r="H382" s="4"/>
      <c r="I382" s="4"/>
      <c r="J382" s="4"/>
      <c r="K382" s="60"/>
      <c r="L382" s="4"/>
      <c r="N382" s="56"/>
      <c r="O382" s="52"/>
      <c r="P382" s="52"/>
      <c r="Q382" s="52"/>
      <c r="R382" s="52"/>
    </row>
    <row r="383" spans="1:20" ht="84" hidden="1">
      <c r="A383" s="50" t="s">
        <v>197</v>
      </c>
      <c r="B383" s="15" t="s">
        <v>198</v>
      </c>
      <c r="C383" s="155" t="s">
        <v>0</v>
      </c>
      <c r="D383" s="155" t="s">
        <v>1</v>
      </c>
      <c r="E383" s="156" t="s">
        <v>304</v>
      </c>
      <c r="F383" s="156" t="s">
        <v>305</v>
      </c>
      <c r="G383" s="156" t="s">
        <v>306</v>
      </c>
      <c r="H383" s="156" t="s">
        <v>307</v>
      </c>
      <c r="I383" s="156" t="s">
        <v>308</v>
      </c>
      <c r="J383" s="157" t="s">
        <v>309</v>
      </c>
      <c r="K383" s="158" t="s">
        <v>310</v>
      </c>
      <c r="L383" s="159" t="s">
        <v>199</v>
      </c>
      <c r="M383" s="160" t="s">
        <v>311</v>
      </c>
      <c r="N383" s="161" t="s">
        <v>312</v>
      </c>
      <c r="O383" s="161" t="s">
        <v>263</v>
      </c>
      <c r="P383" s="161" t="s">
        <v>313</v>
      </c>
      <c r="Q383" s="161" t="s">
        <v>314</v>
      </c>
      <c r="R383" s="161" t="s">
        <v>315</v>
      </c>
      <c r="S383" s="161"/>
      <c r="T383" s="162"/>
    </row>
    <row r="384" spans="3:18" ht="15" hidden="1">
      <c r="C384" s="42"/>
      <c r="D384" s="4"/>
      <c r="E384" s="4"/>
      <c r="F384" s="4"/>
      <c r="G384" s="4"/>
      <c r="H384" s="4"/>
      <c r="I384" s="4"/>
      <c r="J384" s="4"/>
      <c r="K384" s="60"/>
      <c r="L384" s="4"/>
      <c r="N384" s="56"/>
      <c r="O384" s="52"/>
      <c r="P384" s="52"/>
      <c r="Q384" s="52"/>
      <c r="R384" s="52"/>
    </row>
    <row r="385" spans="1:20" ht="15" hidden="1">
      <c r="A385" s="50"/>
      <c r="B385" s="15"/>
      <c r="C385" s="109"/>
      <c r="D385" s="109"/>
      <c r="E385" s="13"/>
      <c r="F385" s="15"/>
      <c r="G385" s="15">
        <v>0</v>
      </c>
      <c r="H385" s="15">
        <v>0</v>
      </c>
      <c r="I385" s="15">
        <v>0</v>
      </c>
      <c r="J385" s="15">
        <f>(G385-H385-I385)</f>
        <v>0</v>
      </c>
      <c r="K385" s="47">
        <v>0</v>
      </c>
      <c r="L385" s="48">
        <v>0</v>
      </c>
      <c r="M385" s="49">
        <v>0</v>
      </c>
      <c r="N385" s="50">
        <v>0</v>
      </c>
      <c r="O385" s="51">
        <v>0</v>
      </c>
      <c r="P385" s="51">
        <v>0</v>
      </c>
      <c r="Q385" s="51">
        <v>0</v>
      </c>
      <c r="R385" s="51">
        <v>0</v>
      </c>
      <c r="S385" s="53">
        <f>J385-K385-L385-M385-N385-O385-P385-Q385</f>
        <v>0</v>
      </c>
      <c r="T385" s="69"/>
    </row>
    <row r="386" spans="2:18" ht="15.75" hidden="1">
      <c r="B386" s="8"/>
      <c r="C386" s="62"/>
      <c r="D386" s="62"/>
      <c r="E386" s="6"/>
      <c r="F386" s="8"/>
      <c r="G386" s="8"/>
      <c r="H386" s="8"/>
      <c r="I386" s="8"/>
      <c r="J386" s="8"/>
      <c r="K386" s="110"/>
      <c r="L386" s="4"/>
      <c r="N386" s="56"/>
      <c r="O386" s="52"/>
      <c r="P386" s="52"/>
      <c r="Q386" s="52"/>
      <c r="R386" s="52"/>
    </row>
    <row r="387" spans="1:20" ht="84" hidden="1">
      <c r="A387" s="50" t="s">
        <v>197</v>
      </c>
      <c r="B387" s="15" t="s">
        <v>198</v>
      </c>
      <c r="C387" s="155" t="s">
        <v>0</v>
      </c>
      <c r="D387" s="155" t="s">
        <v>1</v>
      </c>
      <c r="E387" s="156" t="s">
        <v>304</v>
      </c>
      <c r="F387" s="156" t="s">
        <v>305</v>
      </c>
      <c r="G387" s="156" t="s">
        <v>306</v>
      </c>
      <c r="H387" s="156" t="s">
        <v>307</v>
      </c>
      <c r="I387" s="156" t="s">
        <v>308</v>
      </c>
      <c r="J387" s="157" t="s">
        <v>309</v>
      </c>
      <c r="K387" s="158" t="s">
        <v>310</v>
      </c>
      <c r="L387" s="159" t="s">
        <v>199</v>
      </c>
      <c r="M387" s="160" t="s">
        <v>311</v>
      </c>
      <c r="N387" s="161" t="s">
        <v>312</v>
      </c>
      <c r="O387" s="161" t="s">
        <v>263</v>
      </c>
      <c r="P387" s="161" t="s">
        <v>313</v>
      </c>
      <c r="Q387" s="161" t="s">
        <v>314</v>
      </c>
      <c r="R387" s="161" t="s">
        <v>315</v>
      </c>
      <c r="S387" s="161"/>
      <c r="T387" s="162"/>
    </row>
    <row r="388" spans="2:18" ht="15.75" hidden="1">
      <c r="B388" s="61"/>
      <c r="C388" s="62"/>
      <c r="D388" s="62"/>
      <c r="E388" s="6"/>
      <c r="F388" s="6"/>
      <c r="G388" s="6"/>
      <c r="H388" s="6"/>
      <c r="I388" s="6"/>
      <c r="J388" s="6"/>
      <c r="K388" s="54"/>
      <c r="L388" s="45"/>
      <c r="M388" s="55"/>
      <c r="N388" s="56"/>
      <c r="O388" s="63"/>
      <c r="P388" s="63"/>
      <c r="Q388" s="63"/>
      <c r="R388" s="63"/>
    </row>
    <row r="389" spans="1:25" ht="15" customHeight="1" hidden="1">
      <c r="A389" s="50">
        <v>127</v>
      </c>
      <c r="B389" s="15">
        <v>10</v>
      </c>
      <c r="C389" s="14" t="s">
        <v>78</v>
      </c>
      <c r="D389" s="14" t="s">
        <v>20</v>
      </c>
      <c r="E389" s="13">
        <v>117</v>
      </c>
      <c r="F389" s="15" t="s">
        <v>316</v>
      </c>
      <c r="G389" s="15">
        <v>30</v>
      </c>
      <c r="H389" s="15">
        <v>8</v>
      </c>
      <c r="I389" s="15">
        <v>1</v>
      </c>
      <c r="J389" s="15">
        <f aca="true" t="shared" si="9" ref="J389:J394">(G389-H389-I389)</f>
        <v>21</v>
      </c>
      <c r="K389" s="47">
        <v>18</v>
      </c>
      <c r="L389" s="48">
        <v>3</v>
      </c>
      <c r="M389" s="49">
        <v>0</v>
      </c>
      <c r="N389" s="50">
        <v>0</v>
      </c>
      <c r="O389" s="51">
        <v>0</v>
      </c>
      <c r="P389" s="51">
        <v>0</v>
      </c>
      <c r="Q389" s="51">
        <v>0</v>
      </c>
      <c r="R389" s="51">
        <v>0</v>
      </c>
      <c r="S389" s="53">
        <f aca="true" t="shared" si="10" ref="S389:S394">J389-K389-L389-M389-N389-O389-P389-Q389</f>
        <v>0</v>
      </c>
      <c r="T389" s="69"/>
      <c r="U389" s="145"/>
      <c r="V389" s="145"/>
      <c r="W389" s="145"/>
      <c r="X389" s="145"/>
      <c r="Y389" s="145"/>
    </row>
    <row r="390" spans="1:25" ht="15" hidden="1">
      <c r="A390" s="50">
        <v>128</v>
      </c>
      <c r="B390" s="111">
        <v>11</v>
      </c>
      <c r="C390" s="211" t="s">
        <v>13</v>
      </c>
      <c r="D390" s="211" t="s">
        <v>14</v>
      </c>
      <c r="E390" s="113">
        <v>205</v>
      </c>
      <c r="F390" s="111" t="s">
        <v>21</v>
      </c>
      <c r="G390" s="15">
        <v>30</v>
      </c>
      <c r="H390" s="15">
        <v>4</v>
      </c>
      <c r="I390" s="15">
        <v>1</v>
      </c>
      <c r="J390" s="15">
        <f t="shared" si="9"/>
        <v>25</v>
      </c>
      <c r="K390" s="47">
        <v>25</v>
      </c>
      <c r="L390" s="48">
        <v>0</v>
      </c>
      <c r="M390" s="49">
        <v>0</v>
      </c>
      <c r="N390" s="50">
        <v>0</v>
      </c>
      <c r="O390" s="51">
        <v>0</v>
      </c>
      <c r="P390" s="51">
        <v>0</v>
      </c>
      <c r="Q390" s="51">
        <v>0</v>
      </c>
      <c r="R390" s="51">
        <v>0</v>
      </c>
      <c r="S390" s="53">
        <f t="shared" si="10"/>
        <v>0</v>
      </c>
      <c r="T390" s="69"/>
      <c r="U390" s="145"/>
      <c r="V390" s="145"/>
      <c r="W390" s="145"/>
      <c r="X390" s="145"/>
      <c r="Y390" s="145"/>
    </row>
    <row r="391" spans="1:25" ht="15" hidden="1">
      <c r="A391" s="50">
        <v>129</v>
      </c>
      <c r="B391" s="15">
        <v>12</v>
      </c>
      <c r="C391" s="109" t="s">
        <v>90</v>
      </c>
      <c r="D391" s="109" t="s">
        <v>55</v>
      </c>
      <c r="E391" s="13">
        <v>159</v>
      </c>
      <c r="F391" s="15" t="s">
        <v>21</v>
      </c>
      <c r="G391" s="15">
        <v>30</v>
      </c>
      <c r="H391" s="15">
        <v>4</v>
      </c>
      <c r="I391" s="15">
        <v>1</v>
      </c>
      <c r="J391" s="15">
        <f t="shared" si="9"/>
        <v>25</v>
      </c>
      <c r="K391" s="47">
        <v>23</v>
      </c>
      <c r="L391" s="48">
        <v>2</v>
      </c>
      <c r="M391" s="49">
        <v>0</v>
      </c>
      <c r="N391" s="50">
        <v>0</v>
      </c>
      <c r="O391" s="51">
        <v>0</v>
      </c>
      <c r="P391" s="51">
        <v>0</v>
      </c>
      <c r="Q391" s="51">
        <v>0</v>
      </c>
      <c r="R391" s="51">
        <v>0</v>
      </c>
      <c r="S391" s="53">
        <f t="shared" si="10"/>
        <v>0</v>
      </c>
      <c r="T391" s="69"/>
      <c r="U391" s="145"/>
      <c r="V391" s="145"/>
      <c r="W391" s="145"/>
      <c r="X391" s="145"/>
      <c r="Y391" s="145"/>
    </row>
    <row r="392" spans="1:25" ht="15" hidden="1">
      <c r="A392" s="50">
        <v>130</v>
      </c>
      <c r="B392" s="15">
        <v>13</v>
      </c>
      <c r="C392" s="109" t="s">
        <v>105</v>
      </c>
      <c r="D392" s="109" t="s">
        <v>59</v>
      </c>
      <c r="E392" s="13">
        <v>193</v>
      </c>
      <c r="F392" s="15" t="s">
        <v>21</v>
      </c>
      <c r="G392" s="15">
        <v>30</v>
      </c>
      <c r="H392" s="15">
        <v>4</v>
      </c>
      <c r="I392" s="15">
        <v>1</v>
      </c>
      <c r="J392" s="15">
        <f t="shared" si="9"/>
        <v>25</v>
      </c>
      <c r="K392" s="47">
        <v>25</v>
      </c>
      <c r="L392" s="48">
        <v>0</v>
      </c>
      <c r="M392" s="49">
        <v>0</v>
      </c>
      <c r="N392" s="50">
        <v>0</v>
      </c>
      <c r="O392" s="51">
        <v>0</v>
      </c>
      <c r="P392" s="51">
        <v>0</v>
      </c>
      <c r="Q392" s="51">
        <v>0</v>
      </c>
      <c r="R392" s="51">
        <v>0</v>
      </c>
      <c r="S392" s="53">
        <f t="shared" si="10"/>
        <v>0</v>
      </c>
      <c r="T392" s="69"/>
      <c r="U392" s="145"/>
      <c r="V392" s="145"/>
      <c r="W392" s="145"/>
      <c r="X392" s="145"/>
      <c r="Y392" s="145"/>
    </row>
    <row r="393" spans="1:25" ht="15" hidden="1">
      <c r="A393" s="50">
        <v>131</v>
      </c>
      <c r="B393" s="15">
        <v>14</v>
      </c>
      <c r="C393" s="109" t="s">
        <v>119</v>
      </c>
      <c r="D393" s="109" t="s">
        <v>19</v>
      </c>
      <c r="E393" s="13">
        <v>200</v>
      </c>
      <c r="F393" s="15" t="s">
        <v>330</v>
      </c>
      <c r="G393" s="15">
        <v>30</v>
      </c>
      <c r="H393" s="15">
        <v>4</v>
      </c>
      <c r="I393" s="15">
        <v>1</v>
      </c>
      <c r="J393" s="15">
        <f t="shared" si="9"/>
        <v>25</v>
      </c>
      <c r="K393" s="47">
        <v>25</v>
      </c>
      <c r="L393" s="48">
        <v>0</v>
      </c>
      <c r="M393" s="49">
        <v>0</v>
      </c>
      <c r="N393" s="50">
        <v>0</v>
      </c>
      <c r="O393" s="51">
        <v>0</v>
      </c>
      <c r="P393" s="51">
        <v>0</v>
      </c>
      <c r="Q393" s="51">
        <v>0</v>
      </c>
      <c r="R393" s="51">
        <v>0</v>
      </c>
      <c r="S393" s="53">
        <f t="shared" si="10"/>
        <v>0</v>
      </c>
      <c r="T393" s="69"/>
      <c r="U393" s="145"/>
      <c r="V393" s="145"/>
      <c r="W393" s="145"/>
      <c r="X393" s="145"/>
      <c r="Y393" s="145"/>
    </row>
    <row r="394" spans="1:25" ht="15" hidden="1">
      <c r="A394" s="50">
        <v>132</v>
      </c>
      <c r="B394" s="15">
        <v>15</v>
      </c>
      <c r="C394" s="109" t="s">
        <v>49</v>
      </c>
      <c r="D394" s="109" t="s">
        <v>50</v>
      </c>
      <c r="E394" s="13">
        <v>136</v>
      </c>
      <c r="F394" s="15" t="s">
        <v>51</v>
      </c>
      <c r="G394" s="15">
        <v>30</v>
      </c>
      <c r="H394" s="15">
        <v>4</v>
      </c>
      <c r="I394" s="15">
        <v>1</v>
      </c>
      <c r="J394" s="15">
        <f t="shared" si="9"/>
        <v>25</v>
      </c>
      <c r="K394" s="47">
        <v>25</v>
      </c>
      <c r="L394" s="48">
        <v>0</v>
      </c>
      <c r="M394" s="49">
        <v>0</v>
      </c>
      <c r="N394" s="50">
        <v>0</v>
      </c>
      <c r="O394" s="51">
        <v>0</v>
      </c>
      <c r="P394" s="51">
        <v>0</v>
      </c>
      <c r="Q394" s="51">
        <v>0</v>
      </c>
      <c r="R394" s="51">
        <v>0</v>
      </c>
      <c r="S394" s="53">
        <f t="shared" si="10"/>
        <v>0</v>
      </c>
      <c r="T394" s="69"/>
      <c r="U394" s="145"/>
      <c r="V394" s="145"/>
      <c r="W394" s="145"/>
      <c r="X394" s="145"/>
      <c r="Y394" s="145"/>
    </row>
    <row r="395" spans="2:18" ht="15.75" hidden="1" thickBot="1">
      <c r="B395" s="64"/>
      <c r="C395" s="114"/>
      <c r="D395" s="115"/>
      <c r="E395" s="6"/>
      <c r="F395" s="6"/>
      <c r="G395" s="6"/>
      <c r="H395" s="6"/>
      <c r="I395" s="6"/>
      <c r="J395" s="6"/>
      <c r="K395" s="116"/>
      <c r="L395" s="42"/>
      <c r="M395" s="55"/>
      <c r="N395" s="56"/>
      <c r="O395" s="63"/>
      <c r="P395" s="63"/>
      <c r="Q395" s="63"/>
      <c r="R395" s="63"/>
    </row>
    <row r="396" spans="1:25" s="177" customFormat="1" ht="56.25" customHeight="1" thickBot="1">
      <c r="A396" s="166">
        <v>132</v>
      </c>
      <c r="B396" s="166">
        <v>15</v>
      </c>
      <c r="C396" s="227" t="s">
        <v>250</v>
      </c>
      <c r="D396" s="228"/>
      <c r="E396" s="186"/>
      <c r="J396" s="169">
        <f aca="true" t="shared" si="11" ref="J396:S396">SUM(J351:J394)</f>
        <v>347</v>
      </c>
      <c r="K396" s="170">
        <f t="shared" si="11"/>
        <v>292</v>
      </c>
      <c r="L396" s="171">
        <f t="shared" si="11"/>
        <v>52</v>
      </c>
      <c r="M396" s="171">
        <f t="shared" si="11"/>
        <v>0</v>
      </c>
      <c r="N396" s="171">
        <f t="shared" si="11"/>
        <v>2</v>
      </c>
      <c r="O396" s="171">
        <f t="shared" si="11"/>
        <v>0</v>
      </c>
      <c r="P396" s="171">
        <f t="shared" si="11"/>
        <v>0</v>
      </c>
      <c r="Q396" s="170">
        <f t="shared" si="11"/>
        <v>0</v>
      </c>
      <c r="R396" s="170">
        <f t="shared" si="11"/>
        <v>5</v>
      </c>
      <c r="S396" s="170">
        <f t="shared" si="11"/>
        <v>1</v>
      </c>
      <c r="T396" s="170"/>
      <c r="U396" s="173">
        <f>J396</f>
        <v>347</v>
      </c>
      <c r="V396" s="174">
        <f>L396+M396+N396+O396+P396</f>
        <v>54</v>
      </c>
      <c r="W396" s="126">
        <f>U396-V396</f>
        <v>293</v>
      </c>
      <c r="X396" s="175">
        <f>(U396-V396)/ABS(U396)</f>
        <v>0.8443804034582133</v>
      </c>
      <c r="Y396" s="176">
        <f>V396/U396%</f>
        <v>15.561959654178674</v>
      </c>
    </row>
    <row r="397" spans="1:25" s="117" customFormat="1" ht="15.75">
      <c r="A397" s="136"/>
      <c r="B397" s="136"/>
      <c r="C397" s="137"/>
      <c r="D397" s="138"/>
      <c r="E397" s="93"/>
      <c r="F397" s="18"/>
      <c r="G397" s="18"/>
      <c r="H397" s="18"/>
      <c r="I397" s="18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87"/>
      <c r="V397" s="187"/>
      <c r="W397" s="187"/>
      <c r="X397" s="188"/>
      <c r="Y397" s="189"/>
    </row>
    <row r="398" spans="1:21" s="2" customFormat="1" ht="15.75" thickBot="1">
      <c r="A398" s="3"/>
      <c r="B398" s="21"/>
      <c r="C398" s="42"/>
      <c r="D398" s="4"/>
      <c r="E398" s="98"/>
      <c r="F398" s="20"/>
      <c r="G398" s="20"/>
      <c r="H398" s="20"/>
      <c r="I398" s="20"/>
      <c r="J398" s="20"/>
      <c r="K398" s="44"/>
      <c r="L398" s="45"/>
      <c r="M398" s="55"/>
      <c r="N398" s="45"/>
      <c r="O398" s="45"/>
      <c r="P398" s="45"/>
      <c r="Q398" s="45"/>
      <c r="R398" s="45"/>
      <c r="S398" s="3"/>
      <c r="T398" s="3"/>
      <c r="U398" s="3"/>
    </row>
    <row r="399" spans="1:25" s="2" customFormat="1" ht="32.25" thickBot="1">
      <c r="A399" s="3"/>
      <c r="B399" s="140"/>
      <c r="C399" s="224" t="s">
        <v>269</v>
      </c>
      <c r="D399" s="225"/>
      <c r="E399" s="225"/>
      <c r="F399" s="225"/>
      <c r="G399" s="225"/>
      <c r="H399" s="225"/>
      <c r="I399" s="225"/>
      <c r="J399" s="225"/>
      <c r="K399" s="225"/>
      <c r="L399" s="225"/>
      <c r="M399" s="225"/>
      <c r="N399" s="225"/>
      <c r="O399" s="225"/>
      <c r="P399" s="225"/>
      <c r="Q399" s="225"/>
      <c r="R399" s="225"/>
      <c r="S399" s="225"/>
      <c r="T399" s="225"/>
      <c r="U399" s="225"/>
      <c r="V399" s="225"/>
      <c r="W399" s="225"/>
      <c r="X399" s="225"/>
      <c r="Y399" s="226"/>
    </row>
    <row r="400" spans="2:18" ht="18">
      <c r="B400" s="259"/>
      <c r="C400" s="259"/>
      <c r="D400" s="259"/>
      <c r="E400" s="259"/>
      <c r="F400" s="259"/>
      <c r="G400" s="259"/>
      <c r="H400" s="259"/>
      <c r="I400" s="259"/>
      <c r="J400" s="259"/>
      <c r="K400" s="259"/>
      <c r="L400" s="259"/>
      <c r="M400" s="259"/>
      <c r="N400" s="259"/>
      <c r="O400" s="52"/>
      <c r="P400" s="52"/>
      <c r="Q400" s="52"/>
      <c r="R400" s="52"/>
    </row>
    <row r="401" spans="1:25" s="219" customFormat="1" ht="142.5">
      <c r="A401" s="213" t="s">
        <v>261</v>
      </c>
      <c r="B401" s="214" t="s">
        <v>262</v>
      </c>
      <c r="C401" s="214" t="s">
        <v>0</v>
      </c>
      <c r="D401" s="214" t="s">
        <v>1</v>
      </c>
      <c r="E401" s="214" t="s">
        <v>287</v>
      </c>
      <c r="F401" s="214" t="s">
        <v>288</v>
      </c>
      <c r="G401" s="214" t="s">
        <v>289</v>
      </c>
      <c r="H401" s="214" t="s">
        <v>290</v>
      </c>
      <c r="I401" s="214" t="s">
        <v>291</v>
      </c>
      <c r="J401" s="214" t="s">
        <v>292</v>
      </c>
      <c r="K401" s="212" t="s">
        <v>293</v>
      </c>
      <c r="L401" s="215" t="s">
        <v>294</v>
      </c>
      <c r="M401" s="216" t="s">
        <v>295</v>
      </c>
      <c r="N401" s="217" t="s">
        <v>296</v>
      </c>
      <c r="O401" s="217" t="s">
        <v>263</v>
      </c>
      <c r="P401" s="217" t="s">
        <v>297</v>
      </c>
      <c r="Q401" s="217" t="s">
        <v>298</v>
      </c>
      <c r="R401" s="217" t="s">
        <v>299</v>
      </c>
      <c r="S401" s="217"/>
      <c r="T401" s="217"/>
      <c r="U401" s="218" t="s">
        <v>292</v>
      </c>
      <c r="V401" s="213" t="s">
        <v>300</v>
      </c>
      <c r="W401" s="213" t="s">
        <v>301</v>
      </c>
      <c r="X401" s="213" t="s">
        <v>302</v>
      </c>
      <c r="Y401" s="213" t="s">
        <v>303</v>
      </c>
    </row>
    <row r="402" spans="1:20" ht="15.75" thickBot="1">
      <c r="A402" s="56"/>
      <c r="B402" s="8"/>
      <c r="C402" s="7"/>
      <c r="D402" s="7"/>
      <c r="E402" s="6"/>
      <c r="F402" s="6"/>
      <c r="G402" s="6"/>
      <c r="H402" s="6"/>
      <c r="I402" s="6"/>
      <c r="J402" s="8"/>
      <c r="K402" s="54"/>
      <c r="L402" s="45"/>
      <c r="M402" s="55"/>
      <c r="N402" s="56"/>
      <c r="O402" s="52"/>
      <c r="P402" s="52"/>
      <c r="Q402" s="52"/>
      <c r="R402" s="52"/>
      <c r="S402" s="69"/>
      <c r="T402" s="69"/>
    </row>
    <row r="403" spans="1:20" ht="16.5" hidden="1" thickBot="1">
      <c r="A403" s="56"/>
      <c r="B403" s="8"/>
      <c r="C403" s="243" t="s">
        <v>278</v>
      </c>
      <c r="D403" s="244"/>
      <c r="E403" s="244"/>
      <c r="F403" s="244"/>
      <c r="G403" s="244"/>
      <c r="H403" s="244"/>
      <c r="I403" s="244"/>
      <c r="J403" s="244"/>
      <c r="K403" s="244"/>
      <c r="L403" s="244"/>
      <c r="M403" s="244"/>
      <c r="N403" s="244"/>
      <c r="O403" s="244"/>
      <c r="P403" s="244"/>
      <c r="Q403" s="244"/>
      <c r="R403" s="244"/>
      <c r="S403" s="245"/>
      <c r="T403" s="178"/>
    </row>
    <row r="404" spans="1:20" ht="15.75" hidden="1">
      <c r="A404" s="56"/>
      <c r="B404" s="8"/>
      <c r="C404" s="185"/>
      <c r="D404" s="178"/>
      <c r="E404" s="178"/>
      <c r="F404" s="178"/>
      <c r="G404" s="178"/>
      <c r="H404" s="178"/>
      <c r="I404" s="178"/>
      <c r="J404" s="178"/>
      <c r="K404" s="178"/>
      <c r="L404" s="178"/>
      <c r="M404" s="178"/>
      <c r="N404" s="178"/>
      <c r="O404" s="178"/>
      <c r="P404" s="178"/>
      <c r="Q404" s="178"/>
      <c r="R404" s="178"/>
      <c r="S404" s="178"/>
      <c r="T404" s="178"/>
    </row>
    <row r="405" spans="1:20" ht="84" hidden="1">
      <c r="A405" s="50" t="s">
        <v>197</v>
      </c>
      <c r="B405" s="15" t="s">
        <v>198</v>
      </c>
      <c r="C405" s="155" t="s">
        <v>0</v>
      </c>
      <c r="D405" s="155" t="s">
        <v>1</v>
      </c>
      <c r="E405" s="156" t="s">
        <v>304</v>
      </c>
      <c r="F405" s="156" t="s">
        <v>305</v>
      </c>
      <c r="G405" s="156" t="s">
        <v>306</v>
      </c>
      <c r="H405" s="156" t="s">
        <v>307</v>
      </c>
      <c r="I405" s="156" t="s">
        <v>308</v>
      </c>
      <c r="J405" s="157" t="s">
        <v>309</v>
      </c>
      <c r="K405" s="158" t="s">
        <v>310</v>
      </c>
      <c r="L405" s="159" t="s">
        <v>199</v>
      </c>
      <c r="M405" s="160" t="s">
        <v>311</v>
      </c>
      <c r="N405" s="161" t="s">
        <v>312</v>
      </c>
      <c r="O405" s="161" t="s">
        <v>263</v>
      </c>
      <c r="P405" s="161" t="s">
        <v>313</v>
      </c>
      <c r="Q405" s="161" t="s">
        <v>314</v>
      </c>
      <c r="R405" s="161" t="s">
        <v>315</v>
      </c>
      <c r="S405" s="161"/>
      <c r="T405" s="162"/>
    </row>
    <row r="406" spans="1:20" ht="15" hidden="1">
      <c r="A406" s="56"/>
      <c r="B406" s="8"/>
      <c r="C406" s="7"/>
      <c r="D406" s="7"/>
      <c r="E406" s="6"/>
      <c r="F406" s="6"/>
      <c r="G406" s="6"/>
      <c r="H406" s="6"/>
      <c r="I406" s="6"/>
      <c r="J406" s="8"/>
      <c r="K406" s="54"/>
      <c r="L406" s="45"/>
      <c r="M406" s="55"/>
      <c r="N406" s="56"/>
      <c r="O406" s="52"/>
      <c r="P406" s="52"/>
      <c r="Q406" s="52"/>
      <c r="R406" s="52"/>
      <c r="S406" s="69"/>
      <c r="T406" s="69"/>
    </row>
    <row r="407" spans="1:20" ht="15" hidden="1">
      <c r="A407" s="50">
        <v>133</v>
      </c>
      <c r="B407" s="15">
        <v>1</v>
      </c>
      <c r="C407" s="14" t="s">
        <v>251</v>
      </c>
      <c r="D407" s="14" t="s">
        <v>252</v>
      </c>
      <c r="E407" s="13"/>
      <c r="F407" s="13" t="s">
        <v>201</v>
      </c>
      <c r="G407" s="15">
        <v>30</v>
      </c>
      <c r="H407" s="15">
        <v>8</v>
      </c>
      <c r="I407" s="15">
        <v>1</v>
      </c>
      <c r="J407" s="15">
        <f>(G407-H407-I407)</f>
        <v>21</v>
      </c>
      <c r="K407" s="47">
        <v>20</v>
      </c>
      <c r="L407" s="48">
        <v>0</v>
      </c>
      <c r="M407" s="49">
        <v>0</v>
      </c>
      <c r="N407" s="50">
        <v>0</v>
      </c>
      <c r="O407" s="51">
        <v>0</v>
      </c>
      <c r="P407" s="51">
        <v>0</v>
      </c>
      <c r="Q407" s="51">
        <v>0</v>
      </c>
      <c r="R407" s="51">
        <v>0</v>
      </c>
      <c r="S407" s="53">
        <f>J407-K407-L407-M407-N407-O407-P407-Q407</f>
        <v>1</v>
      </c>
      <c r="T407" s="69"/>
    </row>
    <row r="408" spans="6:18" ht="15.75" hidden="1" thickBot="1">
      <c r="F408" s="77"/>
      <c r="G408" s="77"/>
      <c r="H408" s="77"/>
      <c r="I408" s="77"/>
      <c r="J408" s="77"/>
      <c r="N408" s="56"/>
      <c r="O408" s="52"/>
      <c r="P408" s="52"/>
      <c r="Q408" s="52"/>
      <c r="R408" s="52"/>
    </row>
    <row r="409" spans="3:20" ht="15.75" hidden="1" thickBot="1">
      <c r="C409" s="237" t="s">
        <v>253</v>
      </c>
      <c r="D409" s="238"/>
      <c r="E409" s="238"/>
      <c r="F409" s="238"/>
      <c r="G409" s="238"/>
      <c r="H409" s="238"/>
      <c r="I409" s="238"/>
      <c r="J409" s="238"/>
      <c r="K409" s="238"/>
      <c r="L409" s="238"/>
      <c r="M409" s="239"/>
      <c r="N409" s="239"/>
      <c r="O409" s="239"/>
      <c r="P409" s="239"/>
      <c r="Q409" s="239"/>
      <c r="R409" s="239"/>
      <c r="S409" s="240"/>
      <c r="T409" s="165"/>
    </row>
    <row r="410" spans="14:18" ht="15" hidden="1">
      <c r="N410" s="56"/>
      <c r="O410" s="52"/>
      <c r="P410" s="52"/>
      <c r="Q410" s="52"/>
      <c r="R410" s="52"/>
    </row>
    <row r="411" spans="1:20" ht="84" hidden="1">
      <c r="A411" s="50" t="s">
        <v>197</v>
      </c>
      <c r="B411" s="15" t="s">
        <v>198</v>
      </c>
      <c r="C411" s="155" t="s">
        <v>0</v>
      </c>
      <c r="D411" s="155" t="s">
        <v>1</v>
      </c>
      <c r="E411" s="156" t="s">
        <v>304</v>
      </c>
      <c r="F411" s="156" t="s">
        <v>305</v>
      </c>
      <c r="G411" s="156" t="s">
        <v>306</v>
      </c>
      <c r="H411" s="156" t="s">
        <v>307</v>
      </c>
      <c r="I411" s="156" t="s">
        <v>308</v>
      </c>
      <c r="J411" s="157" t="s">
        <v>309</v>
      </c>
      <c r="K411" s="158" t="s">
        <v>310</v>
      </c>
      <c r="L411" s="159" t="s">
        <v>199</v>
      </c>
      <c r="M411" s="160" t="s">
        <v>311</v>
      </c>
      <c r="N411" s="161" t="s">
        <v>312</v>
      </c>
      <c r="O411" s="161" t="s">
        <v>263</v>
      </c>
      <c r="P411" s="161" t="s">
        <v>313</v>
      </c>
      <c r="Q411" s="161" t="s">
        <v>314</v>
      </c>
      <c r="R411" s="161" t="s">
        <v>315</v>
      </c>
      <c r="S411" s="161"/>
      <c r="T411" s="162"/>
    </row>
    <row r="412" spans="2:18" ht="15" hidden="1">
      <c r="B412" s="8"/>
      <c r="C412" s="220" t="s">
        <v>331</v>
      </c>
      <c r="D412" s="7"/>
      <c r="E412" s="6"/>
      <c r="F412" s="8"/>
      <c r="G412" s="8"/>
      <c r="H412" s="8"/>
      <c r="I412" s="8"/>
      <c r="J412" s="8"/>
      <c r="K412" s="44"/>
      <c r="L412" s="45"/>
      <c r="M412" s="46"/>
      <c r="N412" s="56"/>
      <c r="O412" s="52"/>
      <c r="P412" s="52"/>
      <c r="Q412" s="52"/>
      <c r="R412" s="52"/>
    </row>
    <row r="413" spans="1:20" ht="15" hidden="1">
      <c r="A413" s="50">
        <v>134</v>
      </c>
      <c r="B413" s="15">
        <v>2</v>
      </c>
      <c r="C413" s="14" t="s">
        <v>69</v>
      </c>
      <c r="D413" s="14" t="s">
        <v>70</v>
      </c>
      <c r="E413" s="13">
        <v>299</v>
      </c>
      <c r="F413" s="15" t="s">
        <v>316</v>
      </c>
      <c r="G413" s="15">
        <v>30</v>
      </c>
      <c r="H413" s="15">
        <v>8</v>
      </c>
      <c r="I413" s="15">
        <v>1</v>
      </c>
      <c r="J413" s="15">
        <f>(G413-H413-I413)</f>
        <v>21</v>
      </c>
      <c r="K413" s="47">
        <v>21</v>
      </c>
      <c r="L413" s="48">
        <v>0</v>
      </c>
      <c r="M413" s="49">
        <v>0</v>
      </c>
      <c r="N413" s="50">
        <v>0</v>
      </c>
      <c r="O413" s="51">
        <v>0</v>
      </c>
      <c r="P413" s="51">
        <v>0</v>
      </c>
      <c r="Q413" s="51">
        <v>0</v>
      </c>
      <c r="R413" s="51">
        <v>0</v>
      </c>
      <c r="S413" s="53">
        <f>J413-K413-L413-M413-N413-O413-P413-Q413</f>
        <v>0</v>
      </c>
      <c r="T413" s="69"/>
    </row>
    <row r="414" spans="2:18" ht="15.75" hidden="1">
      <c r="B414" s="61"/>
      <c r="C414" s="62"/>
      <c r="D414" s="62"/>
      <c r="E414" s="6"/>
      <c r="F414" s="6"/>
      <c r="G414" s="6"/>
      <c r="H414" s="6"/>
      <c r="I414" s="6"/>
      <c r="J414" s="6"/>
      <c r="K414" s="120"/>
      <c r="L414" s="45"/>
      <c r="M414" s="46"/>
      <c r="N414" s="56"/>
      <c r="O414" s="52"/>
      <c r="P414" s="52"/>
      <c r="Q414" s="52"/>
      <c r="R414" s="52"/>
    </row>
    <row r="415" spans="1:20" ht="84" hidden="1">
      <c r="A415" s="50" t="s">
        <v>197</v>
      </c>
      <c r="B415" s="15" t="s">
        <v>198</v>
      </c>
      <c r="C415" s="155" t="s">
        <v>0</v>
      </c>
      <c r="D415" s="155" t="s">
        <v>1</v>
      </c>
      <c r="E415" s="156" t="s">
        <v>304</v>
      </c>
      <c r="F415" s="156" t="s">
        <v>305</v>
      </c>
      <c r="G415" s="156" t="s">
        <v>306</v>
      </c>
      <c r="H415" s="156" t="s">
        <v>307</v>
      </c>
      <c r="I415" s="156" t="s">
        <v>308</v>
      </c>
      <c r="J415" s="157" t="s">
        <v>309</v>
      </c>
      <c r="K415" s="158" t="s">
        <v>310</v>
      </c>
      <c r="L415" s="159" t="s">
        <v>199</v>
      </c>
      <c r="M415" s="160" t="s">
        <v>311</v>
      </c>
      <c r="N415" s="161" t="s">
        <v>312</v>
      </c>
      <c r="O415" s="161" t="s">
        <v>263</v>
      </c>
      <c r="P415" s="161" t="s">
        <v>313</v>
      </c>
      <c r="Q415" s="161" t="s">
        <v>314</v>
      </c>
      <c r="R415" s="161" t="s">
        <v>315</v>
      </c>
      <c r="S415" s="161"/>
      <c r="T415" s="162"/>
    </row>
    <row r="416" spans="2:18" ht="15" hidden="1">
      <c r="B416" s="8"/>
      <c r="C416" s="7"/>
      <c r="D416" s="7"/>
      <c r="E416" s="6"/>
      <c r="F416" s="8"/>
      <c r="G416" s="8"/>
      <c r="H416" s="8"/>
      <c r="I416" s="8"/>
      <c r="J416" s="8"/>
      <c r="K416" s="44"/>
      <c r="L416" s="45"/>
      <c r="M416" s="46"/>
      <c r="N416" s="56"/>
      <c r="O416" s="52"/>
      <c r="P416" s="52"/>
      <c r="Q416" s="52"/>
      <c r="R416" s="52"/>
    </row>
    <row r="417" spans="1:20" ht="15" hidden="1">
      <c r="A417" s="50">
        <v>135</v>
      </c>
      <c r="B417" s="92">
        <v>3</v>
      </c>
      <c r="C417" s="121" t="s">
        <v>22</v>
      </c>
      <c r="D417" s="122" t="s">
        <v>25</v>
      </c>
      <c r="E417" s="13">
        <v>538</v>
      </c>
      <c r="F417" s="13" t="s">
        <v>24</v>
      </c>
      <c r="G417" s="15">
        <v>30</v>
      </c>
      <c r="H417" s="15">
        <v>8</v>
      </c>
      <c r="I417" s="15">
        <v>1</v>
      </c>
      <c r="J417" s="15">
        <f>(G417-H417-I417)</f>
        <v>21</v>
      </c>
      <c r="K417" s="47">
        <v>10</v>
      </c>
      <c r="L417" s="48">
        <v>11</v>
      </c>
      <c r="M417" s="49">
        <v>0</v>
      </c>
      <c r="N417" s="50">
        <v>0</v>
      </c>
      <c r="O417" s="51">
        <v>0</v>
      </c>
      <c r="P417" s="51">
        <v>0</v>
      </c>
      <c r="Q417" s="51">
        <v>0</v>
      </c>
      <c r="R417" s="51">
        <v>0</v>
      </c>
      <c r="S417" s="53">
        <f>J417-K417-L417-M417-N417-O417-P417-Q417</f>
        <v>0</v>
      </c>
      <c r="T417" s="69"/>
    </row>
    <row r="418" spans="1:20" ht="15" hidden="1">
      <c r="A418" s="50">
        <v>136</v>
      </c>
      <c r="B418" s="15">
        <v>4</v>
      </c>
      <c r="C418" s="14" t="s">
        <v>161</v>
      </c>
      <c r="D418" s="14" t="s">
        <v>162</v>
      </c>
      <c r="E418" s="13">
        <v>104</v>
      </c>
      <c r="F418" s="15" t="s">
        <v>164</v>
      </c>
      <c r="G418" s="15">
        <v>30</v>
      </c>
      <c r="H418" s="15">
        <v>8</v>
      </c>
      <c r="I418" s="15">
        <v>1</v>
      </c>
      <c r="J418" s="15">
        <f>(G418-H418-I418)</f>
        <v>21</v>
      </c>
      <c r="K418" s="47">
        <v>21</v>
      </c>
      <c r="L418" s="48">
        <v>0</v>
      </c>
      <c r="M418" s="49">
        <v>0</v>
      </c>
      <c r="N418" s="50">
        <v>0</v>
      </c>
      <c r="O418" s="51">
        <v>0</v>
      </c>
      <c r="P418" s="51">
        <v>0</v>
      </c>
      <c r="Q418" s="51">
        <v>0</v>
      </c>
      <c r="R418" s="51">
        <v>0</v>
      </c>
      <c r="S418" s="53">
        <f>J418-K418-L418-M418-N418-O418-P418-Q418</f>
        <v>0</v>
      </c>
      <c r="T418" s="69"/>
    </row>
    <row r="419" spans="1:20" ht="15" hidden="1">
      <c r="A419" s="50">
        <v>137</v>
      </c>
      <c r="B419" s="15">
        <v>5</v>
      </c>
      <c r="C419" s="14" t="s">
        <v>163</v>
      </c>
      <c r="D419" s="14" t="s">
        <v>125</v>
      </c>
      <c r="E419" s="13">
        <v>123</v>
      </c>
      <c r="F419" s="15" t="s">
        <v>144</v>
      </c>
      <c r="G419" s="15">
        <v>30</v>
      </c>
      <c r="H419" s="15">
        <v>8</v>
      </c>
      <c r="I419" s="15">
        <v>1</v>
      </c>
      <c r="J419" s="15">
        <f>(G419-H419-I419)</f>
        <v>21</v>
      </c>
      <c r="K419" s="47">
        <v>20</v>
      </c>
      <c r="L419" s="48">
        <v>0</v>
      </c>
      <c r="M419" s="49">
        <v>0</v>
      </c>
      <c r="N419" s="50">
        <v>0</v>
      </c>
      <c r="O419" s="51">
        <v>0</v>
      </c>
      <c r="P419" s="51">
        <v>0</v>
      </c>
      <c r="Q419" s="51">
        <v>1</v>
      </c>
      <c r="R419" s="51">
        <v>0</v>
      </c>
      <c r="S419" s="53">
        <f>J419-K419-L419-M419-N419-O419-P419-Q419</f>
        <v>0</v>
      </c>
      <c r="T419" s="69"/>
    </row>
    <row r="420" spans="2:18" ht="15.75" hidden="1" thickBot="1">
      <c r="B420" s="64"/>
      <c r="C420" s="114"/>
      <c r="D420" s="115"/>
      <c r="E420" s="6"/>
      <c r="F420" s="6"/>
      <c r="G420" s="6"/>
      <c r="H420" s="6"/>
      <c r="I420" s="6"/>
      <c r="J420" s="6"/>
      <c r="K420" s="116"/>
      <c r="L420" s="42"/>
      <c r="M420" s="55"/>
      <c r="N420" s="56"/>
      <c r="O420" s="63"/>
      <c r="P420" s="63"/>
      <c r="Q420" s="63"/>
      <c r="R420" s="63"/>
    </row>
    <row r="421" spans="3:20" ht="15.75" hidden="1" thickBot="1">
      <c r="C421" s="237" t="s">
        <v>254</v>
      </c>
      <c r="D421" s="238"/>
      <c r="E421" s="238"/>
      <c r="F421" s="238"/>
      <c r="G421" s="238"/>
      <c r="H421" s="238"/>
      <c r="I421" s="238"/>
      <c r="J421" s="238"/>
      <c r="K421" s="238"/>
      <c r="L421" s="238"/>
      <c r="M421" s="239"/>
      <c r="N421" s="239"/>
      <c r="O421" s="239"/>
      <c r="P421" s="239"/>
      <c r="Q421" s="239"/>
      <c r="R421" s="239"/>
      <c r="S421" s="240"/>
      <c r="T421" s="165"/>
    </row>
    <row r="422" spans="14:18" ht="15" hidden="1">
      <c r="N422" s="56"/>
      <c r="O422" s="52"/>
      <c r="P422" s="52"/>
      <c r="Q422" s="52"/>
      <c r="R422" s="52"/>
    </row>
    <row r="423" spans="1:20" ht="84" hidden="1">
      <c r="A423" s="50" t="s">
        <v>197</v>
      </c>
      <c r="B423" s="15" t="s">
        <v>198</v>
      </c>
      <c r="C423" s="155" t="s">
        <v>0</v>
      </c>
      <c r="D423" s="155" t="s">
        <v>1</v>
      </c>
      <c r="E423" s="156" t="s">
        <v>304</v>
      </c>
      <c r="F423" s="156" t="s">
        <v>305</v>
      </c>
      <c r="G423" s="156" t="s">
        <v>306</v>
      </c>
      <c r="H423" s="156" t="s">
        <v>307</v>
      </c>
      <c r="I423" s="156" t="s">
        <v>308</v>
      </c>
      <c r="J423" s="157" t="s">
        <v>309</v>
      </c>
      <c r="K423" s="158" t="s">
        <v>310</v>
      </c>
      <c r="L423" s="159" t="s">
        <v>199</v>
      </c>
      <c r="M423" s="160" t="s">
        <v>311</v>
      </c>
      <c r="N423" s="161" t="s">
        <v>312</v>
      </c>
      <c r="O423" s="161" t="s">
        <v>263</v>
      </c>
      <c r="P423" s="161" t="s">
        <v>313</v>
      </c>
      <c r="Q423" s="161" t="s">
        <v>314</v>
      </c>
      <c r="R423" s="161" t="s">
        <v>315</v>
      </c>
      <c r="S423" s="161"/>
      <c r="T423" s="162"/>
    </row>
    <row r="424" spans="2:18" ht="15" hidden="1">
      <c r="B424" s="8"/>
      <c r="C424" s="220" t="s">
        <v>331</v>
      </c>
      <c r="D424" s="7"/>
      <c r="E424" s="6"/>
      <c r="F424" s="8"/>
      <c r="G424" s="8"/>
      <c r="H424" s="8"/>
      <c r="I424" s="8"/>
      <c r="J424" s="8"/>
      <c r="K424" s="54"/>
      <c r="L424" s="45"/>
      <c r="M424" s="55"/>
      <c r="N424" s="56"/>
      <c r="O424" s="52"/>
      <c r="P424" s="52"/>
      <c r="Q424" s="52"/>
      <c r="R424" s="52"/>
    </row>
    <row r="425" spans="1:20" ht="15" hidden="1">
      <c r="A425" s="50">
        <v>138</v>
      </c>
      <c r="B425" s="15">
        <v>6</v>
      </c>
      <c r="C425" s="14" t="s">
        <v>100</v>
      </c>
      <c r="D425" s="14" t="s">
        <v>104</v>
      </c>
      <c r="E425" s="13">
        <v>400</v>
      </c>
      <c r="F425" s="15" t="s">
        <v>30</v>
      </c>
      <c r="G425" s="15">
        <v>30</v>
      </c>
      <c r="H425" s="15">
        <v>8</v>
      </c>
      <c r="I425" s="15">
        <v>1</v>
      </c>
      <c r="J425" s="15">
        <f>(G425-H425-I425)</f>
        <v>21</v>
      </c>
      <c r="K425" s="47">
        <v>19</v>
      </c>
      <c r="L425" s="48">
        <v>2</v>
      </c>
      <c r="M425" s="49">
        <v>0</v>
      </c>
      <c r="N425" s="50">
        <v>0</v>
      </c>
      <c r="O425" s="51">
        <v>0</v>
      </c>
      <c r="P425" s="51">
        <v>0</v>
      </c>
      <c r="Q425" s="51">
        <v>0</v>
      </c>
      <c r="R425" s="51">
        <v>0</v>
      </c>
      <c r="S425" s="53">
        <f>J425-K425-L425-M425-N425-O425-P425-Q425</f>
        <v>0</v>
      </c>
      <c r="T425" s="69"/>
    </row>
    <row r="426" spans="3:18" ht="15" hidden="1">
      <c r="C426" s="42"/>
      <c r="D426" s="4"/>
      <c r="E426" s="4"/>
      <c r="F426" s="4"/>
      <c r="G426" s="4"/>
      <c r="H426" s="4"/>
      <c r="I426" s="4"/>
      <c r="J426" s="4"/>
      <c r="K426" s="60"/>
      <c r="L426" s="4"/>
      <c r="N426" s="56"/>
      <c r="O426" s="52"/>
      <c r="P426" s="52"/>
      <c r="Q426" s="52"/>
      <c r="R426" s="52"/>
    </row>
    <row r="427" spans="1:20" ht="15" hidden="1">
      <c r="A427" s="50">
        <v>139</v>
      </c>
      <c r="B427" s="92">
        <v>7</v>
      </c>
      <c r="C427" s="121" t="s">
        <v>150</v>
      </c>
      <c r="D427" s="122" t="s">
        <v>9</v>
      </c>
      <c r="E427" s="13">
        <v>538</v>
      </c>
      <c r="F427" s="13" t="s">
        <v>316</v>
      </c>
      <c r="G427" s="15">
        <v>30</v>
      </c>
      <c r="H427" s="15">
        <v>8</v>
      </c>
      <c r="I427" s="15">
        <v>1</v>
      </c>
      <c r="J427" s="15">
        <f>(G427-H427-I427)</f>
        <v>21</v>
      </c>
      <c r="K427" s="47">
        <v>14</v>
      </c>
      <c r="L427" s="48">
        <v>4</v>
      </c>
      <c r="M427" s="49">
        <v>0</v>
      </c>
      <c r="N427" s="50">
        <v>0</v>
      </c>
      <c r="O427" s="51">
        <v>3</v>
      </c>
      <c r="P427" s="51">
        <v>0</v>
      </c>
      <c r="Q427" s="51">
        <v>0</v>
      </c>
      <c r="R427" s="51">
        <v>0</v>
      </c>
      <c r="S427" s="53">
        <f>J427-K427-L427-M427-N427-O427-P427-Q427</f>
        <v>0</v>
      </c>
      <c r="T427" s="69"/>
    </row>
    <row r="428" spans="2:18" ht="15.75" hidden="1" thickBot="1">
      <c r="B428" s="8"/>
      <c r="C428" s="7"/>
      <c r="D428" s="7"/>
      <c r="E428" s="6"/>
      <c r="F428" s="8"/>
      <c r="G428" s="8"/>
      <c r="H428" s="8"/>
      <c r="I428" s="8"/>
      <c r="J428" s="8"/>
      <c r="K428" s="54"/>
      <c r="L428" s="45"/>
      <c r="M428" s="55"/>
      <c r="N428" s="56"/>
      <c r="O428" s="52"/>
      <c r="P428" s="52"/>
      <c r="Q428" s="52"/>
      <c r="R428" s="52"/>
    </row>
    <row r="429" spans="3:25" ht="15.75" customHeight="1" hidden="1" thickBot="1">
      <c r="C429" s="237" t="s">
        <v>255</v>
      </c>
      <c r="D429" s="238"/>
      <c r="E429" s="238"/>
      <c r="F429" s="238"/>
      <c r="G429" s="238"/>
      <c r="H429" s="238"/>
      <c r="I429" s="238"/>
      <c r="J429" s="238"/>
      <c r="K429" s="238"/>
      <c r="L429" s="238"/>
      <c r="M429" s="239"/>
      <c r="N429" s="239"/>
      <c r="O429" s="239"/>
      <c r="P429" s="239"/>
      <c r="Q429" s="239"/>
      <c r="R429" s="239"/>
      <c r="S429" s="240"/>
      <c r="T429" s="165"/>
      <c r="U429" s="145"/>
      <c r="V429" s="145"/>
      <c r="W429" s="145"/>
      <c r="X429" s="145"/>
      <c r="Y429" s="145"/>
    </row>
    <row r="430" spans="3:25" ht="15" customHeight="1" hidden="1">
      <c r="C430" s="42"/>
      <c r="D430" s="4"/>
      <c r="E430" s="4"/>
      <c r="F430" s="4"/>
      <c r="G430" s="4"/>
      <c r="H430" s="4"/>
      <c r="I430" s="4"/>
      <c r="J430" s="4"/>
      <c r="K430" s="60"/>
      <c r="L430" s="4"/>
      <c r="N430" s="56"/>
      <c r="O430" s="52"/>
      <c r="P430" s="52"/>
      <c r="Q430" s="52"/>
      <c r="R430" s="52"/>
      <c r="U430" s="145"/>
      <c r="V430" s="145"/>
      <c r="W430" s="145"/>
      <c r="X430" s="145"/>
      <c r="Y430" s="145"/>
    </row>
    <row r="431" spans="1:25" ht="84" hidden="1">
      <c r="A431" s="50" t="s">
        <v>197</v>
      </c>
      <c r="B431" s="15" t="s">
        <v>198</v>
      </c>
      <c r="C431" s="155" t="s">
        <v>0</v>
      </c>
      <c r="D431" s="155" t="s">
        <v>1</v>
      </c>
      <c r="E431" s="156" t="s">
        <v>304</v>
      </c>
      <c r="F431" s="156" t="s">
        <v>305</v>
      </c>
      <c r="G431" s="156" t="s">
        <v>306</v>
      </c>
      <c r="H431" s="156" t="s">
        <v>307</v>
      </c>
      <c r="I431" s="156" t="s">
        <v>308</v>
      </c>
      <c r="J431" s="157" t="s">
        <v>309</v>
      </c>
      <c r="K431" s="158" t="s">
        <v>310</v>
      </c>
      <c r="L431" s="159" t="s">
        <v>199</v>
      </c>
      <c r="M431" s="160" t="s">
        <v>311</v>
      </c>
      <c r="N431" s="161" t="s">
        <v>312</v>
      </c>
      <c r="O431" s="161" t="s">
        <v>263</v>
      </c>
      <c r="P431" s="161" t="s">
        <v>313</v>
      </c>
      <c r="Q431" s="161" t="s">
        <v>314</v>
      </c>
      <c r="R431" s="161" t="s">
        <v>315</v>
      </c>
      <c r="S431" s="161"/>
      <c r="T431" s="162"/>
      <c r="U431" s="145"/>
      <c r="V431" s="145"/>
      <c r="W431" s="145"/>
      <c r="X431" s="145"/>
      <c r="Y431" s="145"/>
    </row>
    <row r="432" spans="14:25" ht="15" hidden="1">
      <c r="N432" s="56"/>
      <c r="O432" s="52"/>
      <c r="P432" s="52"/>
      <c r="Q432" s="52"/>
      <c r="R432" s="52"/>
      <c r="U432" s="145"/>
      <c r="V432" s="145"/>
      <c r="W432" s="145"/>
      <c r="X432" s="145"/>
      <c r="Y432" s="145"/>
    </row>
    <row r="433" spans="1:25" ht="15" hidden="1">
      <c r="A433" s="50">
        <v>140</v>
      </c>
      <c r="B433" s="15">
        <v>8</v>
      </c>
      <c r="C433" s="14" t="s">
        <v>139</v>
      </c>
      <c r="D433" s="14" t="s">
        <v>140</v>
      </c>
      <c r="E433" s="13">
        <v>151</v>
      </c>
      <c r="F433" s="15" t="s">
        <v>5</v>
      </c>
      <c r="G433" s="15">
        <v>31</v>
      </c>
      <c r="H433" s="15">
        <v>8</v>
      </c>
      <c r="I433" s="15">
        <v>0</v>
      </c>
      <c r="J433" s="15">
        <v>21</v>
      </c>
      <c r="K433" s="47">
        <v>21</v>
      </c>
      <c r="L433" s="48">
        <v>0</v>
      </c>
      <c r="M433" s="49">
        <v>0</v>
      </c>
      <c r="N433" s="50">
        <v>0</v>
      </c>
      <c r="O433" s="51">
        <v>0</v>
      </c>
      <c r="P433" s="51">
        <v>0</v>
      </c>
      <c r="Q433" s="51">
        <v>0</v>
      </c>
      <c r="R433" s="51">
        <v>0</v>
      </c>
      <c r="S433" s="53">
        <f>J433-K433-L433-M433-N433-O433-P433-Q433</f>
        <v>0</v>
      </c>
      <c r="T433" s="69"/>
      <c r="U433" s="145"/>
      <c r="V433" s="145"/>
      <c r="W433" s="145"/>
      <c r="X433" s="145"/>
      <c r="Y433" s="145"/>
    </row>
    <row r="434" spans="1:25" ht="15" hidden="1">
      <c r="A434" s="50">
        <v>141</v>
      </c>
      <c r="B434" s="15">
        <v>9</v>
      </c>
      <c r="C434" s="109" t="s">
        <v>88</v>
      </c>
      <c r="D434" s="109" t="s">
        <v>74</v>
      </c>
      <c r="E434" s="13">
        <v>126</v>
      </c>
      <c r="F434" s="15" t="s">
        <v>89</v>
      </c>
      <c r="G434" s="15">
        <v>31</v>
      </c>
      <c r="H434" s="15">
        <v>8</v>
      </c>
      <c r="I434" s="15">
        <v>13</v>
      </c>
      <c r="J434" s="15">
        <f>(G434-H434-I434)</f>
        <v>10</v>
      </c>
      <c r="K434" s="47">
        <v>6</v>
      </c>
      <c r="L434" s="48">
        <v>1</v>
      </c>
      <c r="M434" s="49">
        <v>3</v>
      </c>
      <c r="N434" s="50">
        <v>0</v>
      </c>
      <c r="O434" s="51">
        <v>0</v>
      </c>
      <c r="P434" s="51">
        <v>0</v>
      </c>
      <c r="Q434" s="51">
        <v>0</v>
      </c>
      <c r="R434" s="51">
        <v>0</v>
      </c>
      <c r="S434" s="53">
        <f>J434-K434-L434-M434-N434-O434-P434-Q434</f>
        <v>0</v>
      </c>
      <c r="T434" s="69"/>
      <c r="U434" s="145"/>
      <c r="V434" s="145"/>
      <c r="W434" s="145"/>
      <c r="X434" s="145"/>
      <c r="Y434" s="145"/>
    </row>
    <row r="435" spans="1:20" ht="15" hidden="1">
      <c r="A435" s="50">
        <v>142</v>
      </c>
      <c r="B435" s="15">
        <v>10</v>
      </c>
      <c r="C435" s="14" t="s">
        <v>110</v>
      </c>
      <c r="D435" s="14" t="s">
        <v>111</v>
      </c>
      <c r="E435" s="13">
        <v>97</v>
      </c>
      <c r="F435" s="15" t="s">
        <v>35</v>
      </c>
      <c r="G435" s="15">
        <v>31</v>
      </c>
      <c r="H435" s="15">
        <v>8</v>
      </c>
      <c r="I435" s="15">
        <v>0</v>
      </c>
      <c r="J435" s="15">
        <v>21</v>
      </c>
      <c r="K435" s="47">
        <v>19</v>
      </c>
      <c r="L435" s="48">
        <v>2</v>
      </c>
      <c r="M435" s="49">
        <v>0</v>
      </c>
      <c r="N435" s="50">
        <v>0</v>
      </c>
      <c r="O435" s="51">
        <v>0</v>
      </c>
      <c r="P435" s="51">
        <v>0</v>
      </c>
      <c r="Q435" s="51">
        <v>0</v>
      </c>
      <c r="R435" s="51">
        <v>0</v>
      </c>
      <c r="S435" s="53">
        <f>J435-K435-L435-M435-N435-O435-P435-Q435</f>
        <v>0</v>
      </c>
      <c r="T435" s="69"/>
    </row>
    <row r="436" spans="1:20" ht="15.75" hidden="1" thickBot="1">
      <c r="A436" s="56"/>
      <c r="B436" s="8"/>
      <c r="C436" s="7"/>
      <c r="D436" s="7"/>
      <c r="E436" s="6"/>
      <c r="F436" s="8"/>
      <c r="G436" s="8"/>
      <c r="H436" s="8"/>
      <c r="I436" s="8"/>
      <c r="J436" s="8"/>
      <c r="K436" s="54"/>
      <c r="L436" s="45"/>
      <c r="M436" s="55"/>
      <c r="N436" s="56"/>
      <c r="O436" s="52"/>
      <c r="P436" s="52"/>
      <c r="Q436" s="52"/>
      <c r="R436" s="52"/>
      <c r="S436" s="69"/>
      <c r="T436" s="69"/>
    </row>
    <row r="437" spans="1:25" s="177" customFormat="1" ht="56.25" customHeight="1" thickBot="1">
      <c r="A437" s="166">
        <v>142</v>
      </c>
      <c r="B437" s="166">
        <v>10</v>
      </c>
      <c r="C437" s="235" t="s">
        <v>256</v>
      </c>
      <c r="D437" s="236"/>
      <c r="E437" s="186"/>
      <c r="J437" s="169">
        <f aca="true" t="shared" si="12" ref="J437:S437">SUM(J402:J435)</f>
        <v>199</v>
      </c>
      <c r="K437" s="170">
        <f t="shared" si="12"/>
        <v>171</v>
      </c>
      <c r="L437" s="171">
        <f t="shared" si="12"/>
        <v>20</v>
      </c>
      <c r="M437" s="171">
        <f t="shared" si="12"/>
        <v>3</v>
      </c>
      <c r="N437" s="171">
        <f t="shared" si="12"/>
        <v>0</v>
      </c>
      <c r="O437" s="171">
        <f t="shared" si="12"/>
        <v>3</v>
      </c>
      <c r="P437" s="171">
        <f t="shared" si="12"/>
        <v>0</v>
      </c>
      <c r="Q437" s="170">
        <f t="shared" si="12"/>
        <v>1</v>
      </c>
      <c r="R437" s="170">
        <f t="shared" si="12"/>
        <v>0</v>
      </c>
      <c r="S437" s="170">
        <f t="shared" si="12"/>
        <v>1</v>
      </c>
      <c r="T437" s="170"/>
      <c r="U437" s="173">
        <f>J437</f>
        <v>199</v>
      </c>
      <c r="V437" s="174">
        <f>L437+M437+N437+O437+P437</f>
        <v>26</v>
      </c>
      <c r="W437" s="126">
        <f>U437-V437</f>
        <v>173</v>
      </c>
      <c r="X437" s="175">
        <f>(U437-V437)/ABS(U437)</f>
        <v>0.8693467336683417</v>
      </c>
      <c r="Y437" s="176">
        <f>V437/U437%</f>
        <v>13.06532663316583</v>
      </c>
    </row>
    <row r="438" spans="1:25" s="18" customFormat="1" ht="15.75">
      <c r="A438" s="136"/>
      <c r="B438" s="136"/>
      <c r="C438" s="137"/>
      <c r="D438" s="138"/>
      <c r="E438" s="93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87"/>
      <c r="V438" s="187"/>
      <c r="W438" s="187"/>
      <c r="X438" s="188"/>
      <c r="Y438" s="189"/>
    </row>
    <row r="439" ht="15.75" thickBot="1"/>
    <row r="440" spans="3:25" ht="27" thickBot="1">
      <c r="C440" s="224" t="s">
        <v>270</v>
      </c>
      <c r="D440" s="225"/>
      <c r="E440" s="225"/>
      <c r="F440" s="225"/>
      <c r="G440" s="225"/>
      <c r="H440" s="225"/>
      <c r="I440" s="225"/>
      <c r="J440" s="225"/>
      <c r="K440" s="225"/>
      <c r="L440" s="225"/>
      <c r="M440" s="225"/>
      <c r="N440" s="225"/>
      <c r="O440" s="225"/>
      <c r="P440" s="225"/>
      <c r="Q440" s="225"/>
      <c r="R440" s="225"/>
      <c r="S440" s="225"/>
      <c r="T440" s="225"/>
      <c r="U440" s="225"/>
      <c r="V440" s="225"/>
      <c r="W440" s="225"/>
      <c r="X440" s="225"/>
      <c r="Y440" s="226"/>
    </row>
    <row r="442" spans="1:25" s="219" customFormat="1" ht="142.5">
      <c r="A442" s="213" t="s">
        <v>261</v>
      </c>
      <c r="B442" s="214" t="s">
        <v>262</v>
      </c>
      <c r="C442" s="214" t="s">
        <v>0</v>
      </c>
      <c r="D442" s="214" t="s">
        <v>1</v>
      </c>
      <c r="E442" s="214" t="s">
        <v>287</v>
      </c>
      <c r="F442" s="214" t="s">
        <v>288</v>
      </c>
      <c r="G442" s="214" t="s">
        <v>289</v>
      </c>
      <c r="H442" s="214" t="s">
        <v>290</v>
      </c>
      <c r="I442" s="214" t="s">
        <v>291</v>
      </c>
      <c r="J442" s="214" t="s">
        <v>292</v>
      </c>
      <c r="K442" s="212" t="s">
        <v>293</v>
      </c>
      <c r="L442" s="215" t="s">
        <v>294</v>
      </c>
      <c r="M442" s="216" t="s">
        <v>295</v>
      </c>
      <c r="N442" s="217" t="s">
        <v>296</v>
      </c>
      <c r="O442" s="217" t="s">
        <v>263</v>
      </c>
      <c r="P442" s="217" t="s">
        <v>297</v>
      </c>
      <c r="Q442" s="217" t="s">
        <v>298</v>
      </c>
      <c r="R442" s="217" t="s">
        <v>299</v>
      </c>
      <c r="S442" s="217"/>
      <c r="T442" s="217"/>
      <c r="U442" s="218" t="s">
        <v>292</v>
      </c>
      <c r="V442" s="213" t="s">
        <v>300</v>
      </c>
      <c r="W442" s="213" t="s">
        <v>301</v>
      </c>
      <c r="X442" s="213" t="s">
        <v>302</v>
      </c>
      <c r="Y442" s="213" t="s">
        <v>303</v>
      </c>
    </row>
    <row r="443" spans="21:25" ht="15">
      <c r="U443" s="144"/>
      <c r="V443" s="144"/>
      <c r="W443" s="144"/>
      <c r="X443" s="145"/>
      <c r="Y443" s="144"/>
    </row>
    <row r="444" spans="3:18" ht="15.75" thickBot="1">
      <c r="C444" s="66"/>
      <c r="D444" s="81"/>
      <c r="E444" s="98"/>
      <c r="K444" s="44"/>
      <c r="L444" s="45"/>
      <c r="M444" s="55"/>
      <c r="N444" s="45"/>
      <c r="O444" s="45"/>
      <c r="P444" s="45"/>
      <c r="Q444" s="45"/>
      <c r="R444" s="45"/>
    </row>
    <row r="445" spans="1:25" s="124" customFormat="1" ht="54.75" customHeight="1" thickBot="1">
      <c r="A445" s="125">
        <v>142</v>
      </c>
      <c r="B445" s="123">
        <f>B82+B189+B261+B345+B396+B437</f>
        <v>142</v>
      </c>
      <c r="C445" s="227" t="s">
        <v>191</v>
      </c>
      <c r="D445" s="228"/>
      <c r="J445" s="201">
        <f aca="true" t="shared" si="13" ref="J445:S445">SUM(J45+J80+J189+J261+J345+J396+J437)</f>
        <v>3120</v>
      </c>
      <c r="K445" s="125">
        <f t="shared" si="13"/>
        <v>2576</v>
      </c>
      <c r="L445" s="202">
        <f t="shared" si="13"/>
        <v>361</v>
      </c>
      <c r="M445" s="202">
        <f t="shared" si="13"/>
        <v>69</v>
      </c>
      <c r="N445" s="202">
        <f t="shared" si="13"/>
        <v>21</v>
      </c>
      <c r="O445" s="202">
        <f t="shared" si="13"/>
        <v>25</v>
      </c>
      <c r="P445" s="202">
        <f t="shared" si="13"/>
        <v>27</v>
      </c>
      <c r="Q445" s="125">
        <f t="shared" si="13"/>
        <v>33</v>
      </c>
      <c r="R445" s="125">
        <f t="shared" si="13"/>
        <v>142</v>
      </c>
      <c r="S445" s="125">
        <f t="shared" si="13"/>
        <v>8</v>
      </c>
      <c r="T445" s="125"/>
      <c r="U445" s="201">
        <f>J445</f>
        <v>3120</v>
      </c>
      <c r="V445" s="202">
        <f>L445+M445+N445+O445+P445</f>
        <v>503</v>
      </c>
      <c r="W445" s="125">
        <f>U445-V445</f>
        <v>2617</v>
      </c>
      <c r="X445" s="127">
        <f>(U445-V445)/ABS(U445)</f>
        <v>0.8387820512820513</v>
      </c>
      <c r="Y445" s="128">
        <f>V445/U445%</f>
        <v>16.121794871794872</v>
      </c>
    </row>
    <row r="447" ht="15" hidden="1">
      <c r="C447" s="20" t="s">
        <v>271</v>
      </c>
    </row>
    <row r="448" spans="1:25" s="81" customFormat="1" ht="15" hidden="1">
      <c r="A448" s="56"/>
      <c r="B448" s="19"/>
      <c r="C448" s="66"/>
      <c r="D448" s="66"/>
      <c r="E448" s="19"/>
      <c r="F448" s="19"/>
      <c r="G448" s="19"/>
      <c r="H448" s="19"/>
      <c r="I448" s="19"/>
      <c r="J448" s="19"/>
      <c r="K448" s="60"/>
      <c r="L448" s="19"/>
      <c r="M448" s="129"/>
      <c r="N448" s="19"/>
      <c r="O448" s="130"/>
      <c r="P448" s="130"/>
      <c r="Q448" s="130"/>
      <c r="R448" s="130"/>
      <c r="S448" s="56"/>
      <c r="T448" s="56"/>
      <c r="U448" s="76"/>
      <c r="V448" s="19"/>
      <c r="W448" s="19"/>
      <c r="X448" s="19"/>
      <c r="Y448" s="19"/>
    </row>
    <row r="449" spans="1:25" s="81" customFormat="1" ht="15" hidden="1">
      <c r="A449" s="56"/>
      <c r="B449" s="19"/>
      <c r="C449" s="66" t="s">
        <v>257</v>
      </c>
      <c r="D449" s="66"/>
      <c r="E449" s="19"/>
      <c r="F449" s="19"/>
      <c r="G449" s="19"/>
      <c r="H449" s="19"/>
      <c r="I449" s="19"/>
      <c r="J449" s="19"/>
      <c r="K449" s="60"/>
      <c r="L449" s="19"/>
      <c r="M449" s="131"/>
      <c r="N449" s="19"/>
      <c r="O449" s="130"/>
      <c r="P449" s="130"/>
      <c r="Q449" s="130"/>
      <c r="R449" s="130"/>
      <c r="S449" s="56"/>
      <c r="T449" s="56"/>
      <c r="U449" s="76"/>
      <c r="V449" s="19"/>
      <c r="W449" s="19"/>
      <c r="X449" s="19"/>
      <c r="Y449" s="19"/>
    </row>
    <row r="450" spans="1:25" s="81" customFormat="1" ht="15" hidden="1">
      <c r="A450" s="56"/>
      <c r="B450" s="19"/>
      <c r="C450" s="66"/>
      <c r="D450" s="66"/>
      <c r="E450" s="19"/>
      <c r="F450" s="19"/>
      <c r="G450" s="19"/>
      <c r="H450" s="19"/>
      <c r="I450" s="19"/>
      <c r="J450" s="19"/>
      <c r="K450" s="60"/>
      <c r="L450" s="19"/>
      <c r="M450" s="131"/>
      <c r="N450" s="19"/>
      <c r="O450" s="130"/>
      <c r="P450" s="130"/>
      <c r="Q450" s="130"/>
      <c r="R450" s="130"/>
      <c r="S450" s="56"/>
      <c r="T450" s="56"/>
      <c r="U450" s="76"/>
      <c r="V450" s="19"/>
      <c r="W450" s="19"/>
      <c r="X450" s="19"/>
      <c r="Y450" s="19"/>
    </row>
    <row r="451" ht="15" hidden="1">
      <c r="C451" s="20" t="s">
        <v>317</v>
      </c>
    </row>
    <row r="452" ht="15" hidden="1"/>
    <row r="453" ht="15" hidden="1">
      <c r="C453" s="20" t="s">
        <v>258</v>
      </c>
    </row>
    <row r="454" ht="15" hidden="1"/>
    <row r="455" ht="15" hidden="1">
      <c r="C455" s="20" t="s">
        <v>259</v>
      </c>
    </row>
  </sheetData>
  <mergeCells count="66">
    <mergeCell ref="C437:D437"/>
    <mergeCell ref="C440:Y440"/>
    <mergeCell ref="C445:D445"/>
    <mergeCell ref="C403:S403"/>
    <mergeCell ref="C409:S409"/>
    <mergeCell ref="C421:S421"/>
    <mergeCell ref="C429:S429"/>
    <mergeCell ref="C396:D396"/>
    <mergeCell ref="C399:Y399"/>
    <mergeCell ref="B400:N400"/>
    <mergeCell ref="C358:S358"/>
    <mergeCell ref="C366:S366"/>
    <mergeCell ref="C372:S372"/>
    <mergeCell ref="C381:S381"/>
    <mergeCell ref="C345:D345"/>
    <mergeCell ref="C348:Y348"/>
    <mergeCell ref="B349:N349"/>
    <mergeCell ref="C352:S352"/>
    <mergeCell ref="C325:S325"/>
    <mergeCell ref="C331:S331"/>
    <mergeCell ref="C338:S338"/>
    <mergeCell ref="C268:S268"/>
    <mergeCell ref="C274:S274"/>
    <mergeCell ref="C305:S305"/>
    <mergeCell ref="C314:S314"/>
    <mergeCell ref="C261:D261"/>
    <mergeCell ref="C264:Y264"/>
    <mergeCell ref="C251:S251"/>
    <mergeCell ref="C221:S221"/>
    <mergeCell ref="C231:S231"/>
    <mergeCell ref="C239:S239"/>
    <mergeCell ref="C245:S245"/>
    <mergeCell ref="C192:Y192"/>
    <mergeCell ref="C196:S196"/>
    <mergeCell ref="C202:S202"/>
    <mergeCell ref="C211:S211"/>
    <mergeCell ref="C189:D189"/>
    <mergeCell ref="C171:S171"/>
    <mergeCell ref="C179:S179"/>
    <mergeCell ref="C136:S136"/>
    <mergeCell ref="C144:S144"/>
    <mergeCell ref="C150:S150"/>
    <mergeCell ref="C165:S165"/>
    <mergeCell ref="C103:S103"/>
    <mergeCell ref="C109:S109"/>
    <mergeCell ref="C118:S118"/>
    <mergeCell ref="C128:S128"/>
    <mergeCell ref="C82:D82"/>
    <mergeCell ref="C85:Y85"/>
    <mergeCell ref="C89:S89"/>
    <mergeCell ref="C95:S95"/>
    <mergeCell ref="C80:D80"/>
    <mergeCell ref="C62:S62"/>
    <mergeCell ref="C71:S71"/>
    <mergeCell ref="C45:D45"/>
    <mergeCell ref="C48:Y48"/>
    <mergeCell ref="C50:S50"/>
    <mergeCell ref="C56:S56"/>
    <mergeCell ref="C17:S17"/>
    <mergeCell ref="C23:S23"/>
    <mergeCell ref="C37:S37"/>
    <mergeCell ref="C13:S13"/>
    <mergeCell ref="C2:Y3"/>
    <mergeCell ref="C5:Y5"/>
    <mergeCell ref="C7:Y7"/>
    <mergeCell ref="C11:Y11"/>
  </mergeCells>
  <printOptions horizontalCentered="1"/>
  <pageMargins left="0" right="0" top="0" bottom="0" header="0" footer="0"/>
  <pageSetup horizontalDpi="600" verticalDpi="600" orientation="landscape" paperSize="9" scale="80" r:id="rId1"/>
  <rowBreaks count="6" manualBreakCount="6">
    <brk id="84" max="255" man="1"/>
    <brk id="191" max="255" man="1"/>
    <brk id="263" max="255" man="1"/>
    <brk id="347" max="255" man="1"/>
    <brk id="398" max="255" man="1"/>
    <brk id="439" max="24" man="1"/>
  </rowBreaks>
  <colBreaks count="1" manualBreakCount="1">
    <brk id="2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453"/>
  <sheetViews>
    <sheetView workbookViewId="0" topLeftCell="A1">
      <selection activeCell="A1" sqref="A1"/>
    </sheetView>
  </sheetViews>
  <sheetFormatPr defaultColWidth="9.140625" defaultRowHeight="12.75"/>
  <cols>
    <col min="1" max="2" width="5.00390625" style="21" customWidth="1"/>
    <col min="3" max="4" width="16.7109375" style="20" customWidth="1"/>
    <col min="5" max="5" width="6.28125" style="1" customWidth="1"/>
    <col min="6" max="8" width="4.7109375" style="20" customWidth="1"/>
    <col min="9" max="9" width="4.57421875" style="20" customWidth="1"/>
    <col min="10" max="10" width="4.7109375" style="20" customWidth="1"/>
    <col min="11" max="11" width="4.7109375" style="22" customWidth="1"/>
    <col min="12" max="12" width="4.7109375" style="23" customWidth="1"/>
    <col min="13" max="13" width="4.7109375" style="24" customWidth="1"/>
    <col min="14" max="14" width="4.57421875" style="20" customWidth="1"/>
    <col min="15" max="18" width="4.7109375" style="20" customWidth="1"/>
    <col min="19" max="20" width="4.7109375" style="21" customWidth="1"/>
    <col min="21" max="21" width="6.7109375" style="3" customWidth="1"/>
    <col min="22" max="22" width="6.8515625" style="2" customWidth="1"/>
    <col min="23" max="23" width="6.7109375" style="2" customWidth="1"/>
    <col min="24" max="24" width="8.421875" style="2" customWidth="1"/>
    <col min="25" max="25" width="8.7109375" style="2" customWidth="1"/>
    <col min="26" max="16384" width="9.140625" style="20" customWidth="1"/>
  </cols>
  <sheetData>
    <row r="1" spans="14:18" ht="15.75" customHeight="1" thickBot="1">
      <c r="N1" s="21"/>
      <c r="O1" s="21"/>
      <c r="P1" s="21"/>
      <c r="Q1" s="21"/>
      <c r="R1" s="21"/>
    </row>
    <row r="2" spans="1:25" s="25" customFormat="1" ht="24.75" customHeight="1">
      <c r="A2" s="26"/>
      <c r="B2" s="132"/>
      <c r="C2" s="247" t="s">
        <v>324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9"/>
    </row>
    <row r="3" spans="1:25" s="25" customFormat="1" ht="24.75" customHeight="1" thickBot="1">
      <c r="A3" s="26"/>
      <c r="B3" s="133"/>
      <c r="C3" s="250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2"/>
    </row>
    <row r="4" spans="1:25" s="25" customFormat="1" ht="15.75" customHeight="1" thickBot="1">
      <c r="A4" s="26"/>
      <c r="B4" s="27"/>
      <c r="C4" s="28"/>
      <c r="D4" s="28"/>
      <c r="E4" s="29"/>
      <c r="F4" s="28"/>
      <c r="G4" s="28"/>
      <c r="H4" s="28"/>
      <c r="I4" s="28"/>
      <c r="J4" s="28"/>
      <c r="K4" s="30"/>
      <c r="L4" s="31"/>
      <c r="M4" s="32"/>
      <c r="N4" s="33"/>
      <c r="O4" s="33"/>
      <c r="P4" s="33"/>
      <c r="Q4" s="33"/>
      <c r="R4" s="33"/>
      <c r="S4" s="26"/>
      <c r="T4" s="26"/>
      <c r="U4" s="144"/>
      <c r="V4" s="144"/>
      <c r="W4" s="144"/>
      <c r="X4" s="145"/>
      <c r="Y4" s="144"/>
    </row>
    <row r="5" spans="1:25" s="34" customFormat="1" ht="24.75" customHeight="1" thickBot="1">
      <c r="A5" s="35"/>
      <c r="B5" s="134"/>
      <c r="C5" s="253" t="s">
        <v>336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5"/>
    </row>
    <row r="6" spans="1:25" s="34" customFormat="1" ht="15.75" customHeight="1" thickBot="1">
      <c r="A6" s="35"/>
      <c r="B6" s="36"/>
      <c r="C6" s="5"/>
      <c r="D6" s="5"/>
      <c r="E6" s="37"/>
      <c r="F6" s="38"/>
      <c r="G6" s="38"/>
      <c r="H6" s="38"/>
      <c r="I6" s="38"/>
      <c r="J6" s="38"/>
      <c r="K6" s="39"/>
      <c r="L6" s="40"/>
      <c r="M6" s="41"/>
      <c r="N6" s="35"/>
      <c r="O6" s="35"/>
      <c r="P6" s="35"/>
      <c r="Q6" s="35"/>
      <c r="R6" s="35"/>
      <c r="S6" s="35"/>
      <c r="T6" s="35"/>
      <c r="U6" s="144"/>
      <c r="V6" s="144"/>
      <c r="W6" s="144"/>
      <c r="X6" s="145"/>
      <c r="Y6" s="144"/>
    </row>
    <row r="7" spans="2:25" ht="30" customHeight="1" thickBot="1">
      <c r="B7" s="135"/>
      <c r="C7" s="224" t="s">
        <v>277</v>
      </c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6"/>
    </row>
    <row r="8" spans="2:25" ht="15.75" customHeight="1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U8" s="144"/>
      <c r="V8" s="144"/>
      <c r="W8" s="144"/>
      <c r="X8" s="145"/>
      <c r="Y8" s="144"/>
    </row>
    <row r="9" spans="1:25" s="219" customFormat="1" ht="142.5">
      <c r="A9" s="213" t="s">
        <v>261</v>
      </c>
      <c r="B9" s="214" t="s">
        <v>262</v>
      </c>
      <c r="C9" s="214" t="s">
        <v>0</v>
      </c>
      <c r="D9" s="214" t="s">
        <v>1</v>
      </c>
      <c r="E9" s="214" t="s">
        <v>287</v>
      </c>
      <c r="F9" s="214" t="s">
        <v>288</v>
      </c>
      <c r="G9" s="214" t="s">
        <v>289</v>
      </c>
      <c r="H9" s="214" t="s">
        <v>290</v>
      </c>
      <c r="I9" s="214" t="s">
        <v>291</v>
      </c>
      <c r="J9" s="214" t="s">
        <v>292</v>
      </c>
      <c r="K9" s="212" t="s">
        <v>293</v>
      </c>
      <c r="L9" s="215" t="s">
        <v>294</v>
      </c>
      <c r="M9" s="216" t="s">
        <v>295</v>
      </c>
      <c r="N9" s="217" t="s">
        <v>296</v>
      </c>
      <c r="O9" s="217" t="s">
        <v>263</v>
      </c>
      <c r="P9" s="217" t="s">
        <v>297</v>
      </c>
      <c r="Q9" s="217" t="s">
        <v>298</v>
      </c>
      <c r="R9" s="217" t="s">
        <v>299</v>
      </c>
      <c r="S9" s="217"/>
      <c r="T9" s="217"/>
      <c r="U9" s="218" t="s">
        <v>292</v>
      </c>
      <c r="V9" s="213" t="s">
        <v>300</v>
      </c>
      <c r="W9" s="213" t="s">
        <v>301</v>
      </c>
      <c r="X9" s="213" t="s">
        <v>302</v>
      </c>
      <c r="Y9" s="213" t="s">
        <v>303</v>
      </c>
    </row>
    <row r="10" spans="1:20" ht="15.75" thickBot="1">
      <c r="A10" s="56"/>
      <c r="B10" s="8"/>
      <c r="C10" s="7"/>
      <c r="D10" s="7"/>
      <c r="E10" s="6"/>
      <c r="F10" s="8"/>
      <c r="G10" s="8"/>
      <c r="H10" s="8"/>
      <c r="I10" s="8"/>
      <c r="J10" s="8"/>
      <c r="K10" s="54"/>
      <c r="L10" s="45"/>
      <c r="M10" s="55"/>
      <c r="N10" s="56"/>
      <c r="O10" s="52"/>
      <c r="P10" s="52"/>
      <c r="Q10" s="52"/>
      <c r="R10" s="52"/>
      <c r="S10" s="69"/>
      <c r="T10" s="69"/>
    </row>
    <row r="11" spans="2:25" ht="32.25" hidden="1" thickBot="1">
      <c r="B11" s="140"/>
      <c r="C11" s="224" t="s">
        <v>277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6"/>
    </row>
    <row r="12" spans="1:20" ht="15.75" hidden="1" thickBot="1">
      <c r="A12" s="56"/>
      <c r="B12" s="8"/>
      <c r="C12" s="7"/>
      <c r="D12" s="7"/>
      <c r="E12" s="6"/>
      <c r="F12" s="8"/>
      <c r="G12" s="8"/>
      <c r="H12" s="8"/>
      <c r="I12" s="8"/>
      <c r="J12" s="8"/>
      <c r="K12" s="54"/>
      <c r="L12" s="45"/>
      <c r="M12" s="55"/>
      <c r="N12" s="56"/>
      <c r="O12" s="52"/>
      <c r="P12" s="52"/>
      <c r="Q12" s="52"/>
      <c r="R12" s="52"/>
      <c r="S12" s="69"/>
      <c r="T12" s="69"/>
    </row>
    <row r="13" spans="1:20" ht="16.5" hidden="1" thickBot="1">
      <c r="A13" s="56"/>
      <c r="B13" s="8"/>
      <c r="C13" s="243" t="s">
        <v>206</v>
      </c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5"/>
      <c r="T13" s="178"/>
    </row>
    <row r="14" spans="1:20" ht="15" hidden="1">
      <c r="A14" s="56"/>
      <c r="B14" s="8"/>
      <c r="C14" s="7"/>
      <c r="D14" s="7"/>
      <c r="E14" s="6"/>
      <c r="F14" s="8"/>
      <c r="G14" s="8"/>
      <c r="H14" s="8"/>
      <c r="I14" s="8"/>
      <c r="J14" s="8"/>
      <c r="K14" s="54"/>
      <c r="L14" s="45"/>
      <c r="M14" s="55"/>
      <c r="N14" s="56"/>
      <c r="O14" s="52"/>
      <c r="P14" s="52"/>
      <c r="Q14" s="52"/>
      <c r="R14" s="52"/>
      <c r="S14" s="69"/>
      <c r="T14" s="69"/>
    </row>
    <row r="15" spans="1:20" ht="15" hidden="1">
      <c r="A15" s="50">
        <v>1</v>
      </c>
      <c r="B15" s="15">
        <v>1</v>
      </c>
      <c r="C15" s="14" t="s">
        <v>286</v>
      </c>
      <c r="D15" s="14" t="s">
        <v>96</v>
      </c>
      <c r="E15" s="13">
        <v>9987</v>
      </c>
      <c r="F15" s="15" t="s">
        <v>201</v>
      </c>
      <c r="G15" s="15">
        <v>31</v>
      </c>
      <c r="H15" s="15">
        <v>10</v>
      </c>
      <c r="I15" s="15">
        <v>0</v>
      </c>
      <c r="J15" s="15">
        <f>(G15-H15-I15)</f>
        <v>21</v>
      </c>
      <c r="K15" s="47">
        <v>20</v>
      </c>
      <c r="L15" s="48">
        <v>1</v>
      </c>
      <c r="M15" s="49">
        <v>0</v>
      </c>
      <c r="N15" s="50">
        <v>0</v>
      </c>
      <c r="O15" s="51">
        <v>0</v>
      </c>
      <c r="P15" s="51">
        <v>0</v>
      </c>
      <c r="Q15" s="51">
        <v>0</v>
      </c>
      <c r="R15" s="51">
        <v>0</v>
      </c>
      <c r="S15" s="53">
        <f>J15-K15-L15-M15-N15-O15-P15-Q15</f>
        <v>0</v>
      </c>
      <c r="T15" s="69"/>
    </row>
    <row r="16" spans="2:18" ht="15.75" hidden="1" thickBot="1">
      <c r="B16" s="8"/>
      <c r="C16" s="7"/>
      <c r="D16" s="7"/>
      <c r="E16" s="6"/>
      <c r="F16" s="8"/>
      <c r="G16" s="8"/>
      <c r="H16" s="8"/>
      <c r="I16" s="8"/>
      <c r="J16" s="8"/>
      <c r="K16" s="54"/>
      <c r="L16" s="45"/>
      <c r="M16" s="55"/>
      <c r="N16" s="56"/>
      <c r="O16" s="52"/>
      <c r="P16" s="52"/>
      <c r="Q16" s="52"/>
      <c r="R16" s="52"/>
    </row>
    <row r="17" spans="2:20" ht="15.75" hidden="1" thickBot="1">
      <c r="B17" s="8"/>
      <c r="C17" s="237" t="s">
        <v>202</v>
      </c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40"/>
      <c r="T17" s="165"/>
    </row>
    <row r="18" spans="2:18" ht="15" hidden="1">
      <c r="B18" s="8"/>
      <c r="C18" s="7"/>
      <c r="D18" s="7"/>
      <c r="E18" s="6"/>
      <c r="F18" s="8"/>
      <c r="G18" s="8"/>
      <c r="H18" s="8"/>
      <c r="I18" s="8"/>
      <c r="J18" s="8"/>
      <c r="K18" s="44"/>
      <c r="L18" s="45"/>
      <c r="N18" s="56"/>
      <c r="O18" s="52"/>
      <c r="P18" s="52"/>
      <c r="Q18" s="52"/>
      <c r="R18" s="52"/>
    </row>
    <row r="19" spans="1:20" ht="84" hidden="1">
      <c r="A19" s="50" t="s">
        <v>197</v>
      </c>
      <c r="B19" s="15" t="s">
        <v>198</v>
      </c>
      <c r="C19" s="155" t="s">
        <v>0</v>
      </c>
      <c r="D19" s="155" t="s">
        <v>1</v>
      </c>
      <c r="E19" s="156" t="s">
        <v>304</v>
      </c>
      <c r="F19" s="156" t="s">
        <v>305</v>
      </c>
      <c r="G19" s="156" t="s">
        <v>306</v>
      </c>
      <c r="H19" s="156" t="s">
        <v>307</v>
      </c>
      <c r="I19" s="156" t="s">
        <v>308</v>
      </c>
      <c r="J19" s="157" t="s">
        <v>309</v>
      </c>
      <c r="K19" s="158" t="s">
        <v>310</v>
      </c>
      <c r="L19" s="159" t="s">
        <v>199</v>
      </c>
      <c r="M19" s="160" t="s">
        <v>311</v>
      </c>
      <c r="N19" s="161" t="s">
        <v>312</v>
      </c>
      <c r="O19" s="161" t="s">
        <v>263</v>
      </c>
      <c r="P19" s="161" t="s">
        <v>313</v>
      </c>
      <c r="Q19" s="161" t="s">
        <v>314</v>
      </c>
      <c r="R19" s="161" t="s">
        <v>315</v>
      </c>
      <c r="S19" s="161"/>
      <c r="T19" s="162"/>
    </row>
    <row r="20" spans="2:18" ht="15" hidden="1">
      <c r="B20" s="8"/>
      <c r="C20" s="7"/>
      <c r="D20" s="7"/>
      <c r="E20" s="6"/>
      <c r="F20" s="8"/>
      <c r="G20" s="8"/>
      <c r="H20" s="8"/>
      <c r="I20" s="8"/>
      <c r="J20" s="8"/>
      <c r="K20" s="44"/>
      <c r="L20" s="45"/>
      <c r="M20" s="46"/>
      <c r="N20" s="21"/>
      <c r="O20" s="21"/>
      <c r="P20" s="21"/>
      <c r="Q20" s="21"/>
      <c r="R20" s="21"/>
    </row>
    <row r="21" spans="1:20" ht="15" hidden="1">
      <c r="A21" s="50">
        <v>2</v>
      </c>
      <c r="B21" s="15">
        <v>2</v>
      </c>
      <c r="C21" s="14" t="s">
        <v>203</v>
      </c>
      <c r="D21" s="14" t="s">
        <v>7</v>
      </c>
      <c r="E21" s="13">
        <v>225</v>
      </c>
      <c r="F21" s="15" t="s">
        <v>30</v>
      </c>
      <c r="G21" s="15">
        <v>31</v>
      </c>
      <c r="H21" s="15">
        <v>10</v>
      </c>
      <c r="I21" s="15">
        <v>0</v>
      </c>
      <c r="J21" s="15">
        <f>(G21-H21-I21)</f>
        <v>21</v>
      </c>
      <c r="K21" s="47">
        <v>11</v>
      </c>
      <c r="L21" s="48">
        <v>10</v>
      </c>
      <c r="M21" s="49">
        <v>0</v>
      </c>
      <c r="N21" s="50">
        <v>0</v>
      </c>
      <c r="O21" s="51">
        <v>0</v>
      </c>
      <c r="P21" s="51">
        <v>0</v>
      </c>
      <c r="Q21" s="51">
        <v>0</v>
      </c>
      <c r="R21" s="51">
        <v>0</v>
      </c>
      <c r="S21" s="53">
        <f>J21-K21-L21-M21-N21-O21-P21-Q21</f>
        <v>0</v>
      </c>
      <c r="T21" s="69"/>
    </row>
    <row r="22" spans="2:18" ht="15.75" hidden="1" thickBot="1">
      <c r="B22" s="8"/>
      <c r="C22" s="7"/>
      <c r="D22" s="7"/>
      <c r="E22" s="6"/>
      <c r="F22" s="8"/>
      <c r="G22" s="8"/>
      <c r="H22" s="8"/>
      <c r="I22" s="8"/>
      <c r="J22" s="8"/>
      <c r="K22" s="44"/>
      <c r="L22" s="45"/>
      <c r="M22" s="55"/>
      <c r="N22" s="56"/>
      <c r="O22" s="52"/>
      <c r="P22" s="52"/>
      <c r="Q22" s="52"/>
      <c r="R22" s="52"/>
    </row>
    <row r="23" spans="2:20" ht="15.75" hidden="1" thickBot="1">
      <c r="B23" s="8"/>
      <c r="C23" s="237" t="s">
        <v>204</v>
      </c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40"/>
      <c r="T23" s="165"/>
    </row>
    <row r="24" spans="2:18" ht="15" hidden="1">
      <c r="B24" s="8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56"/>
      <c r="O24" s="52"/>
      <c r="P24" s="52"/>
      <c r="Q24" s="52"/>
      <c r="R24" s="52"/>
    </row>
    <row r="25" spans="1:20" ht="84" hidden="1">
      <c r="A25" s="50" t="s">
        <v>197</v>
      </c>
      <c r="B25" s="15" t="s">
        <v>198</v>
      </c>
      <c r="C25" s="155" t="s">
        <v>0</v>
      </c>
      <c r="D25" s="155" t="s">
        <v>1</v>
      </c>
      <c r="E25" s="156" t="s">
        <v>304</v>
      </c>
      <c r="F25" s="156" t="s">
        <v>305</v>
      </c>
      <c r="G25" s="156" t="s">
        <v>306</v>
      </c>
      <c r="H25" s="156" t="s">
        <v>307</v>
      </c>
      <c r="I25" s="156" t="s">
        <v>308</v>
      </c>
      <c r="J25" s="157" t="s">
        <v>309</v>
      </c>
      <c r="K25" s="158" t="s">
        <v>310</v>
      </c>
      <c r="L25" s="159" t="s">
        <v>199</v>
      </c>
      <c r="M25" s="160" t="s">
        <v>311</v>
      </c>
      <c r="N25" s="161" t="s">
        <v>312</v>
      </c>
      <c r="O25" s="161" t="s">
        <v>263</v>
      </c>
      <c r="P25" s="161" t="s">
        <v>313</v>
      </c>
      <c r="Q25" s="161" t="s">
        <v>314</v>
      </c>
      <c r="R25" s="161" t="s">
        <v>315</v>
      </c>
      <c r="S25" s="161"/>
      <c r="T25" s="162"/>
    </row>
    <row r="26" spans="2:18" ht="15" hidden="1">
      <c r="B26" s="8"/>
      <c r="C26" s="221" t="s">
        <v>331</v>
      </c>
      <c r="D26" s="4"/>
      <c r="E26" s="4"/>
      <c r="F26" s="4"/>
      <c r="G26" s="4"/>
      <c r="H26" s="4"/>
      <c r="I26" s="4"/>
      <c r="J26" s="4"/>
      <c r="K26" s="60"/>
      <c r="L26" s="4"/>
      <c r="M26" s="55"/>
      <c r="N26" s="56"/>
      <c r="O26" s="52"/>
      <c r="P26" s="52"/>
      <c r="Q26" s="52"/>
      <c r="R26" s="52"/>
    </row>
    <row r="27" spans="1:20" ht="15" hidden="1">
      <c r="A27" s="50">
        <v>3</v>
      </c>
      <c r="B27" s="15">
        <v>3</v>
      </c>
      <c r="C27" s="14" t="s">
        <v>94</v>
      </c>
      <c r="D27" s="14" t="s">
        <v>74</v>
      </c>
      <c r="E27" s="13">
        <v>98</v>
      </c>
      <c r="F27" s="15" t="s">
        <v>327</v>
      </c>
      <c r="G27" s="15">
        <v>31</v>
      </c>
      <c r="H27" s="15">
        <v>10</v>
      </c>
      <c r="I27" s="15">
        <v>0</v>
      </c>
      <c r="J27" s="15">
        <f>(G27-H27-I27)</f>
        <v>21</v>
      </c>
      <c r="K27" s="47">
        <v>20</v>
      </c>
      <c r="L27" s="48">
        <v>1</v>
      </c>
      <c r="M27" s="49">
        <v>0</v>
      </c>
      <c r="N27" s="50">
        <v>0</v>
      </c>
      <c r="O27" s="51">
        <v>0</v>
      </c>
      <c r="P27" s="51">
        <v>0</v>
      </c>
      <c r="Q27" s="51">
        <v>0</v>
      </c>
      <c r="R27" s="51">
        <v>0</v>
      </c>
      <c r="S27" s="53">
        <f>J27-K27-L27-M27-N27-O27-P27-Q27</f>
        <v>0</v>
      </c>
      <c r="T27" s="69"/>
    </row>
    <row r="28" spans="2:18" ht="15" hidden="1">
      <c r="B28" s="8"/>
      <c r="C28" s="7"/>
      <c r="D28" s="7"/>
      <c r="E28" s="6"/>
      <c r="F28" s="8"/>
      <c r="G28" s="8"/>
      <c r="H28" s="8"/>
      <c r="I28" s="8"/>
      <c r="J28" s="8"/>
      <c r="K28" s="44"/>
      <c r="L28" s="45"/>
      <c r="M28" s="55"/>
      <c r="N28" s="56"/>
      <c r="O28" s="52"/>
      <c r="P28" s="52"/>
      <c r="Q28" s="52"/>
      <c r="R28" s="52"/>
    </row>
    <row r="29" spans="1:20" ht="84" hidden="1">
      <c r="A29" s="50" t="s">
        <v>197</v>
      </c>
      <c r="B29" s="15" t="s">
        <v>198</v>
      </c>
      <c r="C29" s="155" t="s">
        <v>0</v>
      </c>
      <c r="D29" s="155" t="s">
        <v>1</v>
      </c>
      <c r="E29" s="156" t="s">
        <v>304</v>
      </c>
      <c r="F29" s="156" t="s">
        <v>305</v>
      </c>
      <c r="G29" s="156" t="s">
        <v>306</v>
      </c>
      <c r="H29" s="156" t="s">
        <v>307</v>
      </c>
      <c r="I29" s="156" t="s">
        <v>308</v>
      </c>
      <c r="J29" s="157" t="s">
        <v>309</v>
      </c>
      <c r="K29" s="158" t="s">
        <v>310</v>
      </c>
      <c r="L29" s="159" t="s">
        <v>199</v>
      </c>
      <c r="M29" s="160" t="s">
        <v>311</v>
      </c>
      <c r="N29" s="161" t="s">
        <v>312</v>
      </c>
      <c r="O29" s="161" t="s">
        <v>263</v>
      </c>
      <c r="P29" s="161" t="s">
        <v>313</v>
      </c>
      <c r="Q29" s="161" t="s">
        <v>314</v>
      </c>
      <c r="R29" s="161" t="s">
        <v>315</v>
      </c>
      <c r="S29" s="161"/>
      <c r="T29" s="162"/>
    </row>
    <row r="30" spans="2:18" ht="15" hidden="1">
      <c r="B30" s="8"/>
      <c r="C30" s="7"/>
      <c r="D30" s="7"/>
      <c r="E30" s="6"/>
      <c r="F30" s="8"/>
      <c r="G30" s="8"/>
      <c r="H30" s="8"/>
      <c r="I30" s="8"/>
      <c r="J30" s="8"/>
      <c r="K30" s="54"/>
      <c r="L30" s="45"/>
      <c r="M30" s="55"/>
      <c r="N30" s="56"/>
      <c r="O30" s="52"/>
      <c r="P30" s="52"/>
      <c r="Q30" s="52"/>
      <c r="R30" s="52"/>
    </row>
    <row r="31" spans="1:20" ht="15" hidden="1">
      <c r="A31" s="50">
        <v>4</v>
      </c>
      <c r="B31" s="15">
        <v>4</v>
      </c>
      <c r="C31" s="14" t="s">
        <v>107</v>
      </c>
      <c r="D31" s="14" t="s">
        <v>14</v>
      </c>
      <c r="E31" s="13">
        <v>212</v>
      </c>
      <c r="F31" s="15" t="s">
        <v>89</v>
      </c>
      <c r="G31" s="15">
        <v>31</v>
      </c>
      <c r="H31" s="15">
        <v>10</v>
      </c>
      <c r="I31" s="15">
        <v>0</v>
      </c>
      <c r="J31" s="15">
        <f>(G31-H31-I31)</f>
        <v>21</v>
      </c>
      <c r="K31" s="47">
        <v>18</v>
      </c>
      <c r="L31" s="48">
        <v>3</v>
      </c>
      <c r="M31" s="49">
        <v>0</v>
      </c>
      <c r="N31" s="50">
        <v>0</v>
      </c>
      <c r="O31" s="51">
        <v>0</v>
      </c>
      <c r="P31" s="51">
        <v>0</v>
      </c>
      <c r="Q31" s="51">
        <v>0</v>
      </c>
      <c r="R31" s="51">
        <v>0</v>
      </c>
      <c r="S31" s="53">
        <f>J31-K31-L31-M31-N31-O31-P31-Q31</f>
        <v>0</v>
      </c>
      <c r="T31" s="69"/>
    </row>
    <row r="32" spans="1:20" ht="15" hidden="1">
      <c r="A32" s="50">
        <v>5</v>
      </c>
      <c r="B32" s="15">
        <v>5</v>
      </c>
      <c r="C32" s="14" t="s">
        <v>124</v>
      </c>
      <c r="D32" s="14" t="s">
        <v>125</v>
      </c>
      <c r="E32" s="13">
        <v>517</v>
      </c>
      <c r="F32" s="15" t="s">
        <v>5</v>
      </c>
      <c r="G32" s="15">
        <v>31</v>
      </c>
      <c r="H32" s="15">
        <v>10</v>
      </c>
      <c r="I32" s="15">
        <v>0</v>
      </c>
      <c r="J32" s="15">
        <f>(G32-H32-I32)</f>
        <v>21</v>
      </c>
      <c r="K32" s="47">
        <v>20</v>
      </c>
      <c r="L32" s="48">
        <v>1</v>
      </c>
      <c r="M32" s="49">
        <v>0</v>
      </c>
      <c r="N32" s="50">
        <v>0</v>
      </c>
      <c r="O32" s="51">
        <v>0</v>
      </c>
      <c r="P32" s="51">
        <v>0</v>
      </c>
      <c r="Q32" s="51">
        <v>0</v>
      </c>
      <c r="R32" s="51">
        <v>0</v>
      </c>
      <c r="S32" s="53">
        <f>J32-K32-L32-M32-N32-O32-P32-Q32</f>
        <v>0</v>
      </c>
      <c r="T32" s="69"/>
    </row>
    <row r="33" spans="1:20" ht="15" hidden="1">
      <c r="A33" s="50">
        <v>6</v>
      </c>
      <c r="B33" s="15">
        <v>6</v>
      </c>
      <c r="C33" s="14" t="s">
        <v>121</v>
      </c>
      <c r="D33" s="14" t="s">
        <v>87</v>
      </c>
      <c r="E33" s="13">
        <v>113</v>
      </c>
      <c r="F33" s="15" t="s">
        <v>54</v>
      </c>
      <c r="G33" s="15">
        <v>31</v>
      </c>
      <c r="H33" s="15">
        <v>10</v>
      </c>
      <c r="I33" s="15">
        <v>0</v>
      </c>
      <c r="J33" s="15">
        <f>(G33-H33-I33)</f>
        <v>21</v>
      </c>
      <c r="K33" s="47">
        <v>19</v>
      </c>
      <c r="L33" s="48">
        <v>1</v>
      </c>
      <c r="M33" s="49">
        <v>0</v>
      </c>
      <c r="N33" s="50">
        <v>1</v>
      </c>
      <c r="O33" s="51">
        <v>0</v>
      </c>
      <c r="P33" s="51">
        <v>0</v>
      </c>
      <c r="Q33" s="51">
        <v>0</v>
      </c>
      <c r="R33" s="51">
        <v>0</v>
      </c>
      <c r="S33" s="53">
        <f>J33-K33-L33-M33-N33-O33-P33-Q33</f>
        <v>0</v>
      </c>
      <c r="T33" s="69"/>
    </row>
    <row r="34" spans="1:20" ht="15" hidden="1">
      <c r="A34" s="50">
        <v>7</v>
      </c>
      <c r="B34" s="15">
        <v>7</v>
      </c>
      <c r="C34" s="14" t="s">
        <v>135</v>
      </c>
      <c r="D34" s="14" t="s">
        <v>136</v>
      </c>
      <c r="E34" s="13">
        <v>94</v>
      </c>
      <c r="F34" s="15" t="s">
        <v>144</v>
      </c>
      <c r="G34" s="15">
        <v>31</v>
      </c>
      <c r="H34" s="15">
        <v>10</v>
      </c>
      <c r="I34" s="15">
        <v>0</v>
      </c>
      <c r="J34" s="15">
        <f>(G34-H34-I34)</f>
        <v>21</v>
      </c>
      <c r="K34" s="47">
        <v>18</v>
      </c>
      <c r="L34" s="48">
        <v>2</v>
      </c>
      <c r="M34" s="49">
        <v>0</v>
      </c>
      <c r="N34" s="50">
        <v>1</v>
      </c>
      <c r="O34" s="51">
        <v>0</v>
      </c>
      <c r="P34" s="51">
        <v>0</v>
      </c>
      <c r="Q34" s="51">
        <v>0</v>
      </c>
      <c r="R34" s="51">
        <v>0</v>
      </c>
      <c r="S34" s="53">
        <f>J34-K34-L34-M34-N34-O34-P34-Q34</f>
        <v>0</v>
      </c>
      <c r="T34" s="69"/>
    </row>
    <row r="35" spans="1:20" ht="15" hidden="1">
      <c r="A35" s="50">
        <v>8</v>
      </c>
      <c r="B35" s="15">
        <v>8</v>
      </c>
      <c r="C35" s="14" t="s">
        <v>177</v>
      </c>
      <c r="D35" s="14" t="s">
        <v>37</v>
      </c>
      <c r="E35" s="13">
        <v>120</v>
      </c>
      <c r="F35" s="15" t="s">
        <v>10</v>
      </c>
      <c r="G35" s="15">
        <v>31</v>
      </c>
      <c r="H35" s="15">
        <v>10</v>
      </c>
      <c r="I35" s="15">
        <v>0</v>
      </c>
      <c r="J35" s="15">
        <f>(G35-H35-I35)</f>
        <v>21</v>
      </c>
      <c r="K35" s="47">
        <v>14</v>
      </c>
      <c r="L35" s="48">
        <v>7</v>
      </c>
      <c r="M35" s="49">
        <v>0</v>
      </c>
      <c r="N35" s="50">
        <v>0</v>
      </c>
      <c r="O35" s="51">
        <v>0</v>
      </c>
      <c r="P35" s="51">
        <v>0</v>
      </c>
      <c r="Q35" s="51">
        <v>0</v>
      </c>
      <c r="R35" s="51">
        <v>0</v>
      </c>
      <c r="S35" s="53">
        <f>J35-K35-L35-M35-N35-O35-P35-Q35</f>
        <v>0</v>
      </c>
      <c r="T35" s="69"/>
    </row>
    <row r="36" spans="2:18" ht="15.75" hidden="1" thickBot="1">
      <c r="B36" s="8"/>
      <c r="C36" s="7"/>
      <c r="D36" s="7"/>
      <c r="E36" s="6"/>
      <c r="F36" s="8"/>
      <c r="G36" s="8"/>
      <c r="H36" s="8"/>
      <c r="I36" s="8"/>
      <c r="J36" s="8"/>
      <c r="K36" s="54"/>
      <c r="L36" s="45"/>
      <c r="M36" s="55"/>
      <c r="N36" s="56"/>
      <c r="O36" s="52"/>
      <c r="P36" s="52"/>
      <c r="Q36" s="52"/>
      <c r="R36" s="52"/>
    </row>
    <row r="37" spans="2:25" ht="15.75" customHeight="1" hidden="1" thickBot="1">
      <c r="B37" s="8"/>
      <c r="C37" s="237" t="s">
        <v>273</v>
      </c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40"/>
      <c r="T37" s="165"/>
      <c r="U37" s="145"/>
      <c r="V37" s="145"/>
      <c r="W37" s="145"/>
      <c r="X37" s="145"/>
      <c r="Y37" s="145"/>
    </row>
    <row r="38" spans="2:25" ht="15" hidden="1">
      <c r="B38" s="8"/>
      <c r="C38" s="42"/>
      <c r="D38" s="4"/>
      <c r="E38" s="4"/>
      <c r="F38" s="4"/>
      <c r="G38" s="4"/>
      <c r="H38" s="4"/>
      <c r="I38" s="4"/>
      <c r="J38" s="4"/>
      <c r="K38" s="60"/>
      <c r="L38" s="4"/>
      <c r="N38" s="56"/>
      <c r="O38" s="52"/>
      <c r="P38" s="52"/>
      <c r="Q38" s="52"/>
      <c r="R38" s="52"/>
      <c r="U38" s="145"/>
      <c r="V38" s="145"/>
      <c r="W38" s="145"/>
      <c r="X38" s="145"/>
      <c r="Y38" s="145"/>
    </row>
    <row r="39" spans="1:25" ht="84" hidden="1">
      <c r="A39" s="50" t="s">
        <v>197</v>
      </c>
      <c r="B39" s="15" t="s">
        <v>198</v>
      </c>
      <c r="C39" s="155" t="s">
        <v>0</v>
      </c>
      <c r="D39" s="155" t="s">
        <v>1</v>
      </c>
      <c r="E39" s="156" t="s">
        <v>304</v>
      </c>
      <c r="F39" s="156" t="s">
        <v>305</v>
      </c>
      <c r="G39" s="156" t="s">
        <v>306</v>
      </c>
      <c r="H39" s="156" t="s">
        <v>307</v>
      </c>
      <c r="I39" s="156" t="s">
        <v>308</v>
      </c>
      <c r="J39" s="157" t="s">
        <v>309</v>
      </c>
      <c r="K39" s="158" t="s">
        <v>310</v>
      </c>
      <c r="L39" s="159" t="s">
        <v>199</v>
      </c>
      <c r="M39" s="160" t="s">
        <v>311</v>
      </c>
      <c r="N39" s="161" t="s">
        <v>312</v>
      </c>
      <c r="O39" s="161" t="s">
        <v>263</v>
      </c>
      <c r="P39" s="161" t="s">
        <v>313</v>
      </c>
      <c r="Q39" s="161" t="s">
        <v>314</v>
      </c>
      <c r="R39" s="161" t="s">
        <v>315</v>
      </c>
      <c r="S39" s="161"/>
      <c r="T39" s="162"/>
      <c r="U39" s="145"/>
      <c r="V39" s="145"/>
      <c r="W39" s="145"/>
      <c r="X39" s="145"/>
      <c r="Y39" s="145"/>
    </row>
    <row r="40" spans="2:25" ht="15.75" hidden="1">
      <c r="B40" s="61"/>
      <c r="C40" s="62"/>
      <c r="D40" s="62"/>
      <c r="E40" s="6"/>
      <c r="F40" s="8"/>
      <c r="G40" s="8"/>
      <c r="H40" s="8"/>
      <c r="I40" s="8"/>
      <c r="J40" s="8"/>
      <c r="K40" s="54"/>
      <c r="L40" s="45"/>
      <c r="M40" s="55"/>
      <c r="N40" s="56"/>
      <c r="O40" s="63"/>
      <c r="P40" s="63"/>
      <c r="Q40" s="63"/>
      <c r="R40" s="63"/>
      <c r="U40" s="145"/>
      <c r="V40" s="145"/>
      <c r="W40" s="145"/>
      <c r="X40" s="145"/>
      <c r="Y40" s="145"/>
    </row>
    <row r="41" spans="1:25" ht="15" hidden="1">
      <c r="A41" s="50">
        <v>9</v>
      </c>
      <c r="B41" s="15">
        <v>9</v>
      </c>
      <c r="C41" s="109" t="s">
        <v>274</v>
      </c>
      <c r="D41" s="109" t="s">
        <v>275</v>
      </c>
      <c r="E41" s="13">
        <v>1021</v>
      </c>
      <c r="F41" s="15" t="s">
        <v>225</v>
      </c>
      <c r="G41" s="15">
        <v>31</v>
      </c>
      <c r="H41" s="15">
        <v>10</v>
      </c>
      <c r="I41" s="15">
        <v>8</v>
      </c>
      <c r="J41" s="15">
        <f>(G41-H41-I41)</f>
        <v>13</v>
      </c>
      <c r="K41" s="47">
        <v>10</v>
      </c>
      <c r="L41" s="48">
        <v>3</v>
      </c>
      <c r="M41" s="49">
        <v>0</v>
      </c>
      <c r="N41" s="50">
        <v>0</v>
      </c>
      <c r="O41" s="51">
        <v>0</v>
      </c>
      <c r="P41" s="51">
        <v>0</v>
      </c>
      <c r="Q41" s="51">
        <v>0</v>
      </c>
      <c r="R41" s="51">
        <v>0</v>
      </c>
      <c r="S41" s="53">
        <f>J41-K41-L41-M41-N41-O41-P41-Q41</f>
        <v>0</v>
      </c>
      <c r="T41" s="69"/>
      <c r="U41" s="145"/>
      <c r="V41" s="145"/>
      <c r="W41" s="145"/>
      <c r="X41" s="145"/>
      <c r="Y41" s="145"/>
    </row>
    <row r="42" spans="1:25" ht="15" hidden="1">
      <c r="A42" s="50">
        <v>10</v>
      </c>
      <c r="B42" s="15">
        <v>10</v>
      </c>
      <c r="C42" s="109" t="s">
        <v>276</v>
      </c>
      <c r="D42" s="109" t="s">
        <v>200</v>
      </c>
      <c r="E42" s="13">
        <v>1020</v>
      </c>
      <c r="F42" s="15" t="s">
        <v>225</v>
      </c>
      <c r="G42" s="15">
        <v>31</v>
      </c>
      <c r="H42" s="15">
        <v>10</v>
      </c>
      <c r="I42" s="15">
        <v>9</v>
      </c>
      <c r="J42" s="15">
        <f>(G42-H42-I42)</f>
        <v>12</v>
      </c>
      <c r="K42" s="47">
        <v>8</v>
      </c>
      <c r="L42" s="48">
        <v>4</v>
      </c>
      <c r="M42" s="49">
        <v>0</v>
      </c>
      <c r="N42" s="50">
        <v>0</v>
      </c>
      <c r="O42" s="51">
        <v>0</v>
      </c>
      <c r="P42" s="51">
        <v>0</v>
      </c>
      <c r="Q42" s="51">
        <v>0</v>
      </c>
      <c r="R42" s="51">
        <v>0</v>
      </c>
      <c r="S42" s="53">
        <f>J42-K42-L42-M42-N42-O42-P42-Q42</f>
        <v>0</v>
      </c>
      <c r="T42" s="69"/>
      <c r="U42" s="145"/>
      <c r="V42" s="145"/>
      <c r="W42" s="145"/>
      <c r="X42" s="145"/>
      <c r="Y42" s="145"/>
    </row>
    <row r="43" spans="1:25" ht="15" hidden="1">
      <c r="A43" s="50">
        <v>11</v>
      </c>
      <c r="B43" s="15">
        <v>11</v>
      </c>
      <c r="C43" s="14" t="s">
        <v>97</v>
      </c>
      <c r="D43" s="14" t="s">
        <v>19</v>
      </c>
      <c r="E43" s="13">
        <v>160</v>
      </c>
      <c r="F43" s="15" t="s">
        <v>164</v>
      </c>
      <c r="G43" s="15">
        <v>31</v>
      </c>
      <c r="H43" s="15">
        <v>10</v>
      </c>
      <c r="I43" s="15">
        <v>0</v>
      </c>
      <c r="J43" s="15">
        <f>(G43-H43-I43)</f>
        <v>21</v>
      </c>
      <c r="K43" s="47">
        <v>15</v>
      </c>
      <c r="L43" s="48">
        <v>5</v>
      </c>
      <c r="M43" s="49">
        <v>0</v>
      </c>
      <c r="N43" s="50">
        <v>1</v>
      </c>
      <c r="O43" s="51">
        <v>0</v>
      </c>
      <c r="P43" s="51">
        <v>0</v>
      </c>
      <c r="Q43" s="51">
        <v>0</v>
      </c>
      <c r="R43" s="51">
        <v>0</v>
      </c>
      <c r="S43" s="53">
        <f>J43-K43-L43-M43-N43-O43-P43-Q43</f>
        <v>0</v>
      </c>
      <c r="T43" s="69"/>
      <c r="U43" s="145"/>
      <c r="V43" s="145"/>
      <c r="W43" s="145"/>
      <c r="X43" s="145"/>
      <c r="Y43" s="145"/>
    </row>
    <row r="44" spans="2:18" ht="15.75" hidden="1" thickBot="1">
      <c r="B44" s="8"/>
      <c r="C44" s="7"/>
      <c r="D44" s="7"/>
      <c r="E44" s="6"/>
      <c r="F44" s="8"/>
      <c r="G44" s="8"/>
      <c r="H44" s="8"/>
      <c r="I44" s="8"/>
      <c r="J44" s="8"/>
      <c r="K44" s="54"/>
      <c r="L44" s="45"/>
      <c r="M44" s="55"/>
      <c r="N44" s="56"/>
      <c r="O44" s="52"/>
      <c r="P44" s="52"/>
      <c r="Q44" s="52"/>
      <c r="R44" s="52"/>
    </row>
    <row r="45" spans="1:25" s="177" customFormat="1" ht="49.5" hidden="1" thickBot="1">
      <c r="A45" s="166">
        <v>11</v>
      </c>
      <c r="B45" s="167">
        <v>11</v>
      </c>
      <c r="C45" s="243" t="s">
        <v>205</v>
      </c>
      <c r="D45" s="246"/>
      <c r="E45" s="168"/>
      <c r="F45" s="168"/>
      <c r="G45" s="168"/>
      <c r="H45" s="168"/>
      <c r="I45" s="168"/>
      <c r="J45" s="169">
        <f aca="true" t="shared" si="0" ref="J45:R45">SUM(J10:J43)</f>
        <v>214</v>
      </c>
      <c r="K45" s="170">
        <f t="shared" si="0"/>
        <v>173</v>
      </c>
      <c r="L45" s="171">
        <f t="shared" si="0"/>
        <v>38</v>
      </c>
      <c r="M45" s="171">
        <f t="shared" si="0"/>
        <v>0</v>
      </c>
      <c r="N45" s="171">
        <f t="shared" si="0"/>
        <v>3</v>
      </c>
      <c r="O45" s="171">
        <f t="shared" si="0"/>
        <v>0</v>
      </c>
      <c r="P45" s="171">
        <f t="shared" si="0"/>
        <v>0</v>
      </c>
      <c r="Q45" s="170">
        <f t="shared" si="0"/>
        <v>0</v>
      </c>
      <c r="R45" s="170">
        <f t="shared" si="0"/>
        <v>0</v>
      </c>
      <c r="S45" s="172">
        <f>J45-K45-L45-M45-N45-O45-P45-Q45-R45</f>
        <v>0</v>
      </c>
      <c r="T45" s="172"/>
      <c r="U45" s="173">
        <f>J45</f>
        <v>214</v>
      </c>
      <c r="V45" s="174">
        <f>L45+M45+N45+O45+P45</f>
        <v>41</v>
      </c>
      <c r="W45" s="126">
        <f>U45-V45</f>
        <v>173</v>
      </c>
      <c r="X45" s="175">
        <f>(U45-V45)/ABS(U45)</f>
        <v>0.8084112149532711</v>
      </c>
      <c r="Y45" s="176">
        <f>V45/U45%</f>
        <v>19.158878504672895</v>
      </c>
    </row>
    <row r="46" spans="2:18" ht="15.75" customHeight="1" hidden="1">
      <c r="B46" s="64"/>
      <c r="C46" s="65"/>
      <c r="D46" s="66"/>
      <c r="E46" s="67"/>
      <c r="F46" s="66"/>
      <c r="G46" s="66"/>
      <c r="H46" s="66"/>
      <c r="I46" s="66"/>
      <c r="J46" s="66"/>
      <c r="K46" s="68"/>
      <c r="L46" s="63"/>
      <c r="M46" s="69"/>
      <c r="N46" s="56"/>
      <c r="O46" s="56"/>
      <c r="P46" s="56"/>
      <c r="Q46" s="56"/>
      <c r="R46" s="56"/>
    </row>
    <row r="47" spans="2:18" ht="15.75" customHeight="1" hidden="1" thickBot="1">
      <c r="B47" s="64"/>
      <c r="C47" s="65"/>
      <c r="D47" s="66"/>
      <c r="E47" s="67"/>
      <c r="F47" s="66"/>
      <c r="G47" s="66"/>
      <c r="H47" s="66"/>
      <c r="I47" s="66"/>
      <c r="J47" s="66"/>
      <c r="K47" s="68"/>
      <c r="L47" s="63"/>
      <c r="M47" s="69"/>
      <c r="N47" s="56"/>
      <c r="O47" s="56"/>
      <c r="P47" s="56"/>
      <c r="Q47" s="56"/>
      <c r="R47" s="56"/>
    </row>
    <row r="48" spans="2:25" ht="32.25" hidden="1" thickBot="1">
      <c r="B48" s="140"/>
      <c r="C48" s="224" t="s">
        <v>277</v>
      </c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6"/>
    </row>
    <row r="49" spans="2:18" ht="15.75" hidden="1" thickBot="1">
      <c r="B49" s="8"/>
      <c r="C49" s="7"/>
      <c r="D49" s="7"/>
      <c r="E49" s="6"/>
      <c r="F49" s="8"/>
      <c r="G49" s="8"/>
      <c r="H49" s="8"/>
      <c r="I49" s="8"/>
      <c r="J49" s="8"/>
      <c r="K49" s="54"/>
      <c r="L49" s="45"/>
      <c r="M49" s="55"/>
      <c r="N49" s="56"/>
      <c r="O49" s="52"/>
      <c r="P49" s="52"/>
      <c r="Q49" s="52"/>
      <c r="R49" s="52"/>
    </row>
    <row r="50" spans="1:20" ht="16.5" hidden="1" thickBot="1">
      <c r="A50" s="56"/>
      <c r="B50" s="8"/>
      <c r="C50" s="243" t="s">
        <v>206</v>
      </c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5"/>
      <c r="T50" s="178"/>
    </row>
    <row r="51" spans="1:20" ht="15" hidden="1">
      <c r="A51" s="56"/>
      <c r="B51" s="8"/>
      <c r="C51" s="141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</row>
    <row r="52" spans="1:20" ht="84" hidden="1">
      <c r="A52" s="50" t="s">
        <v>197</v>
      </c>
      <c r="B52" s="15" t="s">
        <v>198</v>
      </c>
      <c r="C52" s="155" t="s">
        <v>0</v>
      </c>
      <c r="D52" s="155" t="s">
        <v>1</v>
      </c>
      <c r="E52" s="156" t="s">
        <v>304</v>
      </c>
      <c r="F52" s="156" t="s">
        <v>305</v>
      </c>
      <c r="G52" s="156" t="s">
        <v>306</v>
      </c>
      <c r="H52" s="156" t="s">
        <v>307</v>
      </c>
      <c r="I52" s="156" t="s">
        <v>308</v>
      </c>
      <c r="J52" s="157" t="s">
        <v>309</v>
      </c>
      <c r="K52" s="158" t="s">
        <v>310</v>
      </c>
      <c r="L52" s="159" t="s">
        <v>199</v>
      </c>
      <c r="M52" s="160" t="s">
        <v>311</v>
      </c>
      <c r="N52" s="161" t="s">
        <v>312</v>
      </c>
      <c r="O52" s="161" t="s">
        <v>263</v>
      </c>
      <c r="P52" s="161" t="s">
        <v>313</v>
      </c>
      <c r="Q52" s="161" t="s">
        <v>314</v>
      </c>
      <c r="R52" s="161" t="s">
        <v>315</v>
      </c>
      <c r="S52" s="161"/>
      <c r="T52" s="162"/>
    </row>
    <row r="53" spans="1:20" ht="15" hidden="1">
      <c r="A53" s="56"/>
      <c r="B53" s="8"/>
      <c r="C53" s="7"/>
      <c r="D53" s="7"/>
      <c r="E53" s="9"/>
      <c r="F53" s="9"/>
      <c r="G53" s="9"/>
      <c r="H53" s="9"/>
      <c r="I53" s="9"/>
      <c r="J53" s="9"/>
      <c r="K53" s="143"/>
      <c r="L53" s="10"/>
      <c r="M53" s="11"/>
      <c r="N53" s="76"/>
      <c r="O53" s="76"/>
      <c r="P53" s="76"/>
      <c r="Q53" s="76"/>
      <c r="R53" s="76"/>
      <c r="S53" s="76"/>
      <c r="T53" s="76"/>
    </row>
    <row r="54" spans="1:20" ht="15.75" customHeight="1" hidden="1">
      <c r="A54" s="50"/>
      <c r="B54" s="15"/>
      <c r="C54" s="14"/>
      <c r="D54" s="14"/>
      <c r="E54" s="13"/>
      <c r="F54" s="15"/>
      <c r="G54" s="17"/>
      <c r="H54" s="17"/>
      <c r="I54" s="17"/>
      <c r="J54" s="17"/>
      <c r="K54" s="47"/>
      <c r="L54" s="48"/>
      <c r="M54" s="49"/>
      <c r="N54" s="50"/>
      <c r="O54" s="51"/>
      <c r="P54" s="51"/>
      <c r="Q54" s="51"/>
      <c r="R54" s="51"/>
      <c r="S54" s="53"/>
      <c r="T54" s="69"/>
    </row>
    <row r="55" spans="2:18" ht="15.75" customHeight="1" hidden="1" thickBot="1">
      <c r="B55" s="70"/>
      <c r="C55" s="70"/>
      <c r="D55" s="70"/>
      <c r="E55" s="70"/>
      <c r="F55" s="70"/>
      <c r="G55" s="70"/>
      <c r="H55" s="70"/>
      <c r="I55" s="70"/>
      <c r="J55" s="70"/>
      <c r="K55" s="71"/>
      <c r="L55" s="70"/>
      <c r="M55" s="39"/>
      <c r="N55" s="70"/>
      <c r="O55" s="70"/>
      <c r="P55" s="70"/>
      <c r="Q55" s="70"/>
      <c r="R55" s="70"/>
    </row>
    <row r="56" spans="2:20" ht="15.75" hidden="1" thickBot="1">
      <c r="B56" s="64" t="s">
        <v>2</v>
      </c>
      <c r="C56" s="237" t="s">
        <v>207</v>
      </c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40"/>
      <c r="T56" s="165"/>
    </row>
    <row r="57" spans="2:18" ht="15" hidden="1">
      <c r="B57" s="64"/>
      <c r="C57" s="42"/>
      <c r="D57" s="4"/>
      <c r="E57" s="4"/>
      <c r="F57" s="4"/>
      <c r="G57" s="4"/>
      <c r="H57" s="4"/>
      <c r="I57" s="4"/>
      <c r="J57" s="4"/>
      <c r="K57" s="60"/>
      <c r="L57" s="4"/>
      <c r="N57" s="56"/>
      <c r="O57" s="21"/>
      <c r="P57" s="21"/>
      <c r="Q57" s="21"/>
      <c r="R57" s="21"/>
    </row>
    <row r="58" spans="1:20" ht="84" hidden="1">
      <c r="A58" s="50" t="s">
        <v>197</v>
      </c>
      <c r="B58" s="15" t="s">
        <v>198</v>
      </c>
      <c r="C58" s="155" t="s">
        <v>0</v>
      </c>
      <c r="D58" s="155" t="s">
        <v>1</v>
      </c>
      <c r="E58" s="156" t="s">
        <v>304</v>
      </c>
      <c r="F58" s="156" t="s">
        <v>305</v>
      </c>
      <c r="G58" s="156" t="s">
        <v>306</v>
      </c>
      <c r="H58" s="156" t="s">
        <v>307</v>
      </c>
      <c r="I58" s="156" t="s">
        <v>308</v>
      </c>
      <c r="J58" s="157" t="s">
        <v>309</v>
      </c>
      <c r="K58" s="158" t="s">
        <v>310</v>
      </c>
      <c r="L58" s="159" t="s">
        <v>199</v>
      </c>
      <c r="M58" s="160" t="s">
        <v>311</v>
      </c>
      <c r="N58" s="161" t="s">
        <v>312</v>
      </c>
      <c r="O58" s="161" t="s">
        <v>263</v>
      </c>
      <c r="P58" s="161" t="s">
        <v>313</v>
      </c>
      <c r="Q58" s="161" t="s">
        <v>314</v>
      </c>
      <c r="R58" s="161" t="s">
        <v>315</v>
      </c>
      <c r="S58" s="161"/>
      <c r="T58" s="162"/>
    </row>
    <row r="59" spans="2:18" ht="15" hidden="1">
      <c r="B59" s="8"/>
      <c r="C59" s="7"/>
      <c r="D59" s="7"/>
      <c r="E59" s="6"/>
      <c r="F59" s="8"/>
      <c r="G59" s="8"/>
      <c r="H59" s="8"/>
      <c r="I59" s="8"/>
      <c r="J59" s="8"/>
      <c r="K59" s="44"/>
      <c r="L59" s="45"/>
      <c r="M59" s="46"/>
      <c r="N59" s="72"/>
      <c r="O59" s="21"/>
      <c r="P59" s="21"/>
      <c r="Q59" s="21"/>
      <c r="R59" s="21"/>
    </row>
    <row r="60" spans="1:20" ht="15" hidden="1">
      <c r="A60" s="50">
        <v>12</v>
      </c>
      <c r="B60" s="15">
        <v>12</v>
      </c>
      <c r="C60" s="14" t="s">
        <v>208</v>
      </c>
      <c r="D60" s="14" t="s">
        <v>117</v>
      </c>
      <c r="E60" s="13">
        <v>75</v>
      </c>
      <c r="F60" s="15" t="s">
        <v>118</v>
      </c>
      <c r="G60" s="15">
        <v>31</v>
      </c>
      <c r="H60" s="15">
        <v>10</v>
      </c>
      <c r="I60" s="15">
        <v>0</v>
      </c>
      <c r="J60" s="15">
        <f>(G60-H60-I60)</f>
        <v>21</v>
      </c>
      <c r="K60" s="47">
        <v>21</v>
      </c>
      <c r="L60" s="48">
        <v>0</v>
      </c>
      <c r="M60" s="49">
        <v>0</v>
      </c>
      <c r="N60" s="50">
        <v>0</v>
      </c>
      <c r="O60" s="51">
        <v>0</v>
      </c>
      <c r="P60" s="51">
        <v>0</v>
      </c>
      <c r="Q60" s="51">
        <v>0</v>
      </c>
      <c r="R60" s="51">
        <v>0</v>
      </c>
      <c r="S60" s="53">
        <f>J60-K60-L60-M60-N60-O60-P60-Q60</f>
        <v>0</v>
      </c>
      <c r="T60" s="69"/>
    </row>
    <row r="61" spans="2:18" ht="15.75" hidden="1" thickBot="1">
      <c r="B61" s="8"/>
      <c r="C61" s="7"/>
      <c r="D61" s="7"/>
      <c r="E61" s="6"/>
      <c r="F61" s="8"/>
      <c r="G61" s="8"/>
      <c r="H61" s="8"/>
      <c r="I61" s="8"/>
      <c r="J61" s="8"/>
      <c r="K61" s="44"/>
      <c r="L61" s="45"/>
      <c r="M61" s="46"/>
      <c r="N61" s="72"/>
      <c r="O61" s="56"/>
      <c r="P61" s="56"/>
      <c r="Q61" s="56"/>
      <c r="R61" s="56"/>
    </row>
    <row r="62" spans="2:20" ht="15.75" hidden="1" thickBot="1">
      <c r="B62" s="64"/>
      <c r="C62" s="237" t="s">
        <v>209</v>
      </c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40"/>
      <c r="T62" s="165"/>
    </row>
    <row r="63" spans="2:18" ht="15" hidden="1">
      <c r="B63" s="64"/>
      <c r="C63" s="42"/>
      <c r="D63" s="4"/>
      <c r="E63" s="4"/>
      <c r="F63" s="4"/>
      <c r="G63" s="4"/>
      <c r="H63" s="4"/>
      <c r="I63" s="4"/>
      <c r="J63" s="4"/>
      <c r="K63" s="60"/>
      <c r="L63" s="4"/>
      <c r="N63" s="56"/>
      <c r="O63" s="21"/>
      <c r="P63" s="21"/>
      <c r="Q63" s="21"/>
      <c r="R63" s="21"/>
    </row>
    <row r="64" spans="1:20" ht="84" hidden="1">
      <c r="A64" s="50" t="s">
        <v>197</v>
      </c>
      <c r="B64" s="15" t="s">
        <v>198</v>
      </c>
      <c r="C64" s="155" t="s">
        <v>0</v>
      </c>
      <c r="D64" s="155" t="s">
        <v>1</v>
      </c>
      <c r="E64" s="156" t="s">
        <v>304</v>
      </c>
      <c r="F64" s="156" t="s">
        <v>305</v>
      </c>
      <c r="G64" s="156" t="s">
        <v>306</v>
      </c>
      <c r="H64" s="156" t="s">
        <v>307</v>
      </c>
      <c r="I64" s="156" t="s">
        <v>308</v>
      </c>
      <c r="J64" s="157" t="s">
        <v>309</v>
      </c>
      <c r="K64" s="158" t="s">
        <v>310</v>
      </c>
      <c r="L64" s="159" t="s">
        <v>199</v>
      </c>
      <c r="M64" s="160" t="s">
        <v>311</v>
      </c>
      <c r="N64" s="161" t="s">
        <v>312</v>
      </c>
      <c r="O64" s="161" t="s">
        <v>263</v>
      </c>
      <c r="P64" s="161" t="s">
        <v>313</v>
      </c>
      <c r="Q64" s="161" t="s">
        <v>314</v>
      </c>
      <c r="R64" s="161" t="s">
        <v>315</v>
      </c>
      <c r="S64" s="161"/>
      <c r="T64" s="162"/>
    </row>
    <row r="65" spans="2:18" ht="15" hidden="1">
      <c r="B65" s="8"/>
      <c r="C65" s="7"/>
      <c r="D65" s="7"/>
      <c r="E65" s="6"/>
      <c r="F65" s="8"/>
      <c r="G65" s="8"/>
      <c r="H65" s="8"/>
      <c r="I65" s="8"/>
      <c r="J65" s="8"/>
      <c r="K65" s="44"/>
      <c r="L65" s="45"/>
      <c r="M65" s="46"/>
      <c r="N65" s="72"/>
      <c r="O65" s="21"/>
      <c r="P65" s="21"/>
      <c r="Q65" s="21"/>
      <c r="R65" s="21"/>
    </row>
    <row r="66" spans="1:20" ht="15" hidden="1">
      <c r="A66" s="50">
        <v>13</v>
      </c>
      <c r="B66" s="15">
        <v>13</v>
      </c>
      <c r="C66" s="14" t="s">
        <v>187</v>
      </c>
      <c r="D66" s="14" t="s">
        <v>188</v>
      </c>
      <c r="E66" s="13">
        <v>162</v>
      </c>
      <c r="F66" s="15" t="s">
        <v>164</v>
      </c>
      <c r="G66" s="15">
        <v>31</v>
      </c>
      <c r="H66" s="15">
        <v>10</v>
      </c>
      <c r="I66" s="15">
        <v>0</v>
      </c>
      <c r="J66" s="15">
        <f>(G66-H66-I66)</f>
        <v>21</v>
      </c>
      <c r="K66" s="47">
        <v>20</v>
      </c>
      <c r="L66" s="48">
        <v>1</v>
      </c>
      <c r="M66" s="49">
        <v>0</v>
      </c>
      <c r="N66" s="50">
        <v>0</v>
      </c>
      <c r="O66" s="51">
        <v>0</v>
      </c>
      <c r="P66" s="51">
        <v>0</v>
      </c>
      <c r="Q66" s="51">
        <v>0</v>
      </c>
      <c r="R66" s="51">
        <v>0</v>
      </c>
      <c r="S66" s="53">
        <f>J66-K66-L66-M66-N66-O66-P66-Q66</f>
        <v>0</v>
      </c>
      <c r="T66" s="69"/>
    </row>
    <row r="67" spans="1:20" ht="15" hidden="1">
      <c r="A67" s="50">
        <v>14</v>
      </c>
      <c r="B67" s="15">
        <v>14</v>
      </c>
      <c r="C67" s="14" t="s">
        <v>168</v>
      </c>
      <c r="D67" s="14" t="s">
        <v>79</v>
      </c>
      <c r="E67" s="13">
        <v>103</v>
      </c>
      <c r="F67" s="15" t="s">
        <v>144</v>
      </c>
      <c r="G67" s="15">
        <v>31</v>
      </c>
      <c r="H67" s="15">
        <v>10</v>
      </c>
      <c r="I67" s="15">
        <v>0</v>
      </c>
      <c r="J67" s="15">
        <f>(G67-H67-I67)</f>
        <v>21</v>
      </c>
      <c r="K67" s="47">
        <v>16</v>
      </c>
      <c r="L67" s="48">
        <v>5</v>
      </c>
      <c r="M67" s="49">
        <v>0</v>
      </c>
      <c r="N67" s="50">
        <v>0</v>
      </c>
      <c r="O67" s="51">
        <v>0</v>
      </c>
      <c r="P67" s="51">
        <v>0</v>
      </c>
      <c r="Q67" s="51">
        <v>0</v>
      </c>
      <c r="R67" s="51">
        <v>0</v>
      </c>
      <c r="S67" s="53">
        <f>J67-K67-L67-M67-N67-O67-P67-Q67</f>
        <v>0</v>
      </c>
      <c r="T67" s="69"/>
    </row>
    <row r="68" spans="1:20" ht="15" hidden="1">
      <c r="A68" s="50">
        <v>15</v>
      </c>
      <c r="B68" s="15">
        <v>15</v>
      </c>
      <c r="C68" s="14" t="s">
        <v>28</v>
      </c>
      <c r="D68" s="14" t="s">
        <v>29</v>
      </c>
      <c r="E68" s="13">
        <v>169</v>
      </c>
      <c r="F68" s="15" t="s">
        <v>144</v>
      </c>
      <c r="G68" s="15">
        <v>31</v>
      </c>
      <c r="H68" s="15">
        <v>10</v>
      </c>
      <c r="I68" s="15">
        <v>0</v>
      </c>
      <c r="J68" s="15">
        <f>(G68-H68-I68)</f>
        <v>21</v>
      </c>
      <c r="K68" s="47">
        <v>15</v>
      </c>
      <c r="L68" s="48">
        <v>6</v>
      </c>
      <c r="M68" s="49">
        <v>0</v>
      </c>
      <c r="N68" s="50">
        <v>0</v>
      </c>
      <c r="O68" s="51">
        <v>0</v>
      </c>
      <c r="P68" s="51">
        <v>0</v>
      </c>
      <c r="Q68" s="51">
        <v>0</v>
      </c>
      <c r="R68" s="51">
        <v>0</v>
      </c>
      <c r="S68" s="53">
        <f>J68-K68-L68-M68-N68-O68-P68-Q68</f>
        <v>0</v>
      </c>
      <c r="T68" s="69"/>
    </row>
    <row r="69" spans="1:20" ht="15" hidden="1">
      <c r="A69" s="50">
        <v>16</v>
      </c>
      <c r="B69" s="85">
        <v>16</v>
      </c>
      <c r="C69" s="94" t="s">
        <v>71</v>
      </c>
      <c r="D69" s="94" t="s">
        <v>72</v>
      </c>
      <c r="E69" s="84">
        <v>107</v>
      </c>
      <c r="F69" s="85" t="s">
        <v>5</v>
      </c>
      <c r="G69" s="15">
        <v>31</v>
      </c>
      <c r="H69" s="15">
        <v>10</v>
      </c>
      <c r="I69" s="15">
        <v>0</v>
      </c>
      <c r="J69" s="15">
        <f>(G69-H69-I69)</f>
        <v>21</v>
      </c>
      <c r="K69" s="47">
        <v>12</v>
      </c>
      <c r="L69" s="48">
        <v>9</v>
      </c>
      <c r="M69" s="49">
        <v>0</v>
      </c>
      <c r="N69" s="50">
        <v>0</v>
      </c>
      <c r="O69" s="51">
        <v>0</v>
      </c>
      <c r="P69" s="51">
        <v>0</v>
      </c>
      <c r="Q69" s="51">
        <v>0</v>
      </c>
      <c r="R69" s="51">
        <v>0</v>
      </c>
      <c r="S69" s="53">
        <f>J69-K69-L69-M69-N69-O69-P69-Q69</f>
        <v>0</v>
      </c>
      <c r="T69" s="69"/>
    </row>
    <row r="70" spans="2:18" ht="15.75" hidden="1" thickBot="1">
      <c r="B70" s="8"/>
      <c r="C70" s="7"/>
      <c r="D70" s="7"/>
      <c r="E70" s="6"/>
      <c r="F70" s="8"/>
      <c r="G70" s="8"/>
      <c r="H70" s="8"/>
      <c r="I70" s="8"/>
      <c r="J70" s="8"/>
      <c r="K70" s="54"/>
      <c r="L70" s="45"/>
      <c r="M70" s="55"/>
      <c r="N70" s="56"/>
      <c r="O70" s="52"/>
      <c r="P70" s="52"/>
      <c r="Q70" s="52"/>
      <c r="R70" s="52"/>
    </row>
    <row r="71" spans="2:25" ht="15.75" customHeight="1" hidden="1" thickBot="1">
      <c r="B71" s="8"/>
      <c r="C71" s="237" t="s">
        <v>210</v>
      </c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40"/>
      <c r="T71" s="165"/>
      <c r="V71" s="179"/>
      <c r="W71" s="179"/>
      <c r="X71" s="179"/>
      <c r="Y71" s="179"/>
    </row>
    <row r="72" spans="2:25" ht="15" customHeight="1" hidden="1">
      <c r="B72" s="8"/>
      <c r="C72" s="7"/>
      <c r="D72" s="7"/>
      <c r="E72" s="6"/>
      <c r="F72" s="8"/>
      <c r="G72" s="8"/>
      <c r="H72" s="8"/>
      <c r="I72" s="8"/>
      <c r="J72" s="8"/>
      <c r="K72" s="44"/>
      <c r="L72" s="45"/>
      <c r="N72" s="56"/>
      <c r="O72" s="52"/>
      <c r="P72" s="52"/>
      <c r="Q72" s="52"/>
      <c r="R72" s="52"/>
      <c r="U72" s="145"/>
      <c r="V72" s="145"/>
      <c r="W72" s="145"/>
      <c r="X72" s="145"/>
      <c r="Y72" s="145"/>
    </row>
    <row r="73" spans="1:25" ht="84" hidden="1">
      <c r="A73" s="50" t="s">
        <v>197</v>
      </c>
      <c r="B73" s="15" t="s">
        <v>198</v>
      </c>
      <c r="C73" s="155" t="s">
        <v>0</v>
      </c>
      <c r="D73" s="155" t="s">
        <v>1</v>
      </c>
      <c r="E73" s="156" t="s">
        <v>304</v>
      </c>
      <c r="F73" s="156" t="s">
        <v>305</v>
      </c>
      <c r="G73" s="156" t="s">
        <v>306</v>
      </c>
      <c r="H73" s="156" t="s">
        <v>307</v>
      </c>
      <c r="I73" s="156" t="s">
        <v>308</v>
      </c>
      <c r="J73" s="157" t="s">
        <v>309</v>
      </c>
      <c r="K73" s="158" t="s">
        <v>310</v>
      </c>
      <c r="L73" s="159" t="s">
        <v>199</v>
      </c>
      <c r="M73" s="160" t="s">
        <v>311</v>
      </c>
      <c r="N73" s="161" t="s">
        <v>312</v>
      </c>
      <c r="O73" s="161" t="s">
        <v>263</v>
      </c>
      <c r="P73" s="161" t="s">
        <v>313</v>
      </c>
      <c r="Q73" s="161" t="s">
        <v>314</v>
      </c>
      <c r="R73" s="161" t="s">
        <v>315</v>
      </c>
      <c r="S73" s="161"/>
      <c r="T73" s="162"/>
      <c r="U73" s="145"/>
      <c r="V73" s="145"/>
      <c r="W73" s="145"/>
      <c r="X73" s="145"/>
      <c r="Y73" s="145"/>
    </row>
    <row r="74" spans="1:25" ht="15" hidden="1">
      <c r="A74" s="56"/>
      <c r="B74" s="8"/>
      <c r="C74" s="203"/>
      <c r="D74" s="203"/>
      <c r="E74" s="204"/>
      <c r="F74" s="204"/>
      <c r="G74" s="204"/>
      <c r="H74" s="204"/>
      <c r="I74" s="204"/>
      <c r="J74" s="205"/>
      <c r="K74" s="206"/>
      <c r="L74" s="207"/>
      <c r="M74" s="208"/>
      <c r="N74" s="162"/>
      <c r="O74" s="162"/>
      <c r="P74" s="162"/>
      <c r="Q74" s="162"/>
      <c r="R74" s="162"/>
      <c r="S74" s="162"/>
      <c r="T74" s="162"/>
      <c r="U74" s="145"/>
      <c r="V74" s="145"/>
      <c r="W74" s="145"/>
      <c r="X74" s="145"/>
      <c r="Y74" s="145"/>
    </row>
    <row r="75" spans="1:25" ht="15" hidden="1">
      <c r="A75" s="50">
        <v>17</v>
      </c>
      <c r="B75" s="15">
        <v>17</v>
      </c>
      <c r="C75" s="14" t="s">
        <v>22</v>
      </c>
      <c r="D75" s="14" t="s">
        <v>23</v>
      </c>
      <c r="E75" s="13">
        <v>84</v>
      </c>
      <c r="F75" s="15" t="s">
        <v>327</v>
      </c>
      <c r="G75" s="15">
        <v>31</v>
      </c>
      <c r="H75" s="15">
        <v>10</v>
      </c>
      <c r="I75" s="15">
        <v>0</v>
      </c>
      <c r="J75" s="15">
        <f>(G75-H75-I75)</f>
        <v>21</v>
      </c>
      <c r="K75" s="47">
        <v>16</v>
      </c>
      <c r="L75" s="48">
        <v>5</v>
      </c>
      <c r="M75" s="49">
        <v>0</v>
      </c>
      <c r="N75" s="50">
        <v>0</v>
      </c>
      <c r="O75" s="51">
        <v>0</v>
      </c>
      <c r="P75" s="51">
        <v>0</v>
      </c>
      <c r="Q75" s="51">
        <v>0</v>
      </c>
      <c r="R75" s="51">
        <v>0</v>
      </c>
      <c r="S75" s="53">
        <f>J75-K75-L75-M75-N75-O75-P75-Q75</f>
        <v>0</v>
      </c>
      <c r="T75" s="69"/>
      <c r="U75" s="145"/>
      <c r="V75" s="145"/>
      <c r="W75" s="145"/>
      <c r="X75" s="145"/>
      <c r="Y75" s="145"/>
    </row>
    <row r="76" spans="1:25" ht="15" hidden="1">
      <c r="A76" s="50">
        <v>18</v>
      </c>
      <c r="B76" s="15">
        <v>18</v>
      </c>
      <c r="C76" s="14" t="s">
        <v>47</v>
      </c>
      <c r="D76" s="14" t="s">
        <v>48</v>
      </c>
      <c r="E76" s="13">
        <v>42</v>
      </c>
      <c r="F76" s="15" t="s">
        <v>5</v>
      </c>
      <c r="G76" s="15">
        <v>31</v>
      </c>
      <c r="H76" s="15">
        <v>10</v>
      </c>
      <c r="I76" s="15">
        <v>0</v>
      </c>
      <c r="J76" s="15">
        <f>(G76-H76-I76)</f>
        <v>21</v>
      </c>
      <c r="K76" s="47">
        <v>19</v>
      </c>
      <c r="L76" s="48">
        <v>2</v>
      </c>
      <c r="M76" s="49">
        <v>0</v>
      </c>
      <c r="N76" s="50">
        <v>0</v>
      </c>
      <c r="O76" s="51">
        <v>0</v>
      </c>
      <c r="P76" s="51">
        <v>0</v>
      </c>
      <c r="Q76" s="51">
        <v>0</v>
      </c>
      <c r="R76" s="51">
        <v>0</v>
      </c>
      <c r="S76" s="53">
        <f>J76-K76-L76-M76-N76-O76-P76-Q76</f>
        <v>0</v>
      </c>
      <c r="T76" s="69"/>
      <c r="U76" s="145"/>
      <c r="V76" s="145"/>
      <c r="W76" s="145"/>
      <c r="X76" s="145"/>
      <c r="Y76" s="145"/>
    </row>
    <row r="77" spans="1:25" ht="15" hidden="1">
      <c r="A77" s="50">
        <v>19</v>
      </c>
      <c r="B77" s="15">
        <v>19</v>
      </c>
      <c r="C77" s="14" t="s">
        <v>163</v>
      </c>
      <c r="D77" s="14" t="s">
        <v>79</v>
      </c>
      <c r="E77" s="13">
        <v>131</v>
      </c>
      <c r="F77" s="15" t="s">
        <v>5</v>
      </c>
      <c r="G77" s="15">
        <v>31</v>
      </c>
      <c r="H77" s="15">
        <v>10</v>
      </c>
      <c r="I77" s="15">
        <v>0</v>
      </c>
      <c r="J77" s="15">
        <f>(G77-H77-I77)</f>
        <v>21</v>
      </c>
      <c r="K77" s="47">
        <v>0</v>
      </c>
      <c r="L77" s="48">
        <v>21</v>
      </c>
      <c r="M77" s="49">
        <v>0</v>
      </c>
      <c r="N77" s="50">
        <v>0</v>
      </c>
      <c r="O77" s="51">
        <v>0</v>
      </c>
      <c r="P77" s="51">
        <v>0</v>
      </c>
      <c r="Q77" s="51">
        <v>0</v>
      </c>
      <c r="R77" s="51">
        <v>0</v>
      </c>
      <c r="S77" s="53">
        <f>J77-K77-L77-M77-N77-O77-P77-Q77</f>
        <v>0</v>
      </c>
      <c r="T77" s="69"/>
      <c r="U77" s="145"/>
      <c r="V77" s="145"/>
      <c r="W77" s="145"/>
      <c r="X77" s="145"/>
      <c r="Y77" s="145"/>
    </row>
    <row r="78" spans="1:25" ht="15" customHeight="1" hidden="1">
      <c r="A78" s="50">
        <v>20</v>
      </c>
      <c r="B78" s="15">
        <v>20</v>
      </c>
      <c r="C78" s="14" t="s">
        <v>183</v>
      </c>
      <c r="D78" s="14" t="s">
        <v>184</v>
      </c>
      <c r="E78" s="13">
        <v>214</v>
      </c>
      <c r="F78" s="15" t="s">
        <v>89</v>
      </c>
      <c r="G78" s="15">
        <v>31</v>
      </c>
      <c r="H78" s="15">
        <v>10</v>
      </c>
      <c r="I78" s="15">
        <v>0</v>
      </c>
      <c r="J78" s="15">
        <f>(G78-H78-I78)</f>
        <v>21</v>
      </c>
      <c r="K78" s="47">
        <v>21</v>
      </c>
      <c r="L78" s="48">
        <v>0</v>
      </c>
      <c r="M78" s="49">
        <v>0</v>
      </c>
      <c r="N78" s="50">
        <v>0</v>
      </c>
      <c r="O78" s="51">
        <v>0</v>
      </c>
      <c r="P78" s="51">
        <v>0</v>
      </c>
      <c r="Q78" s="51">
        <v>0</v>
      </c>
      <c r="R78" s="51">
        <v>0</v>
      </c>
      <c r="S78" s="53">
        <f>J78-K78-L78-M78-N78-O78-P78-Q78</f>
        <v>0</v>
      </c>
      <c r="T78" s="69"/>
      <c r="U78" s="145"/>
      <c r="V78" s="145"/>
      <c r="W78" s="145"/>
      <c r="X78" s="145"/>
      <c r="Y78" s="145"/>
    </row>
    <row r="79" spans="2:18" ht="15.75" hidden="1" thickBot="1">
      <c r="B79" s="8"/>
      <c r="C79" s="7"/>
      <c r="D79" s="7"/>
      <c r="E79" s="6"/>
      <c r="F79" s="8"/>
      <c r="G79" s="8"/>
      <c r="H79" s="8"/>
      <c r="I79" s="8"/>
      <c r="J79" s="8"/>
      <c r="K79" s="54"/>
      <c r="L79" s="45"/>
      <c r="M79" s="55"/>
      <c r="N79" s="56"/>
      <c r="O79" s="52"/>
      <c r="P79" s="52"/>
      <c r="Q79" s="52"/>
      <c r="R79" s="52"/>
    </row>
    <row r="80" spans="1:25" s="177" customFormat="1" ht="49.5" hidden="1" thickBot="1">
      <c r="A80" s="166"/>
      <c r="B80" s="167">
        <v>9</v>
      </c>
      <c r="C80" s="243" t="s">
        <v>211</v>
      </c>
      <c r="D80" s="246"/>
      <c r="E80" s="168"/>
      <c r="F80" s="168"/>
      <c r="G80" s="168"/>
      <c r="H80" s="168"/>
      <c r="I80" s="168"/>
      <c r="J80" s="169">
        <f>SUM(J56:J78)</f>
        <v>189</v>
      </c>
      <c r="K80" s="170">
        <f>SUM(K56:K78)</f>
        <v>140</v>
      </c>
      <c r="L80" s="171">
        <f>SUM(L56:L78)</f>
        <v>49</v>
      </c>
      <c r="M80" s="171">
        <f>SUM(M56:M78)</f>
        <v>0</v>
      </c>
      <c r="N80" s="171">
        <f>SUM(N56:N78)</f>
        <v>0</v>
      </c>
      <c r="O80" s="174">
        <v>0</v>
      </c>
      <c r="P80" s="174">
        <v>0</v>
      </c>
      <c r="Q80" s="126">
        <v>0</v>
      </c>
      <c r="R80" s="126">
        <v>0</v>
      </c>
      <c r="S80" s="170">
        <f>SUM(S56:S78)</f>
        <v>0</v>
      </c>
      <c r="T80" s="170"/>
      <c r="U80" s="173">
        <f>J80</f>
        <v>189</v>
      </c>
      <c r="V80" s="174">
        <f>L80+M80+N80+O80+P80</f>
        <v>49</v>
      </c>
      <c r="W80" s="126">
        <f>U80-V80</f>
        <v>140</v>
      </c>
      <c r="X80" s="175">
        <f>(U80-V80)/ABS(U80)</f>
        <v>0.7407407407407407</v>
      </c>
      <c r="Y80" s="176">
        <f>V80/U80%</f>
        <v>25.925925925925927</v>
      </c>
    </row>
    <row r="81" spans="2:18" ht="15.75" hidden="1" thickBot="1">
      <c r="B81" s="8"/>
      <c r="C81" s="7"/>
      <c r="D81" s="7"/>
      <c r="E81" s="6"/>
      <c r="F81" s="8"/>
      <c r="G81" s="8"/>
      <c r="H81" s="8"/>
      <c r="I81" s="8"/>
      <c r="J81" s="8"/>
      <c r="K81" s="54"/>
      <c r="L81" s="45"/>
      <c r="M81" s="55"/>
      <c r="N81" s="56"/>
      <c r="O81" s="52"/>
      <c r="P81" s="52"/>
      <c r="Q81" s="52"/>
      <c r="R81" s="52"/>
    </row>
    <row r="82" spans="1:25" s="177" customFormat="1" ht="49.5" thickBot="1">
      <c r="A82" s="170">
        <v>20</v>
      </c>
      <c r="B82" s="167">
        <v>20</v>
      </c>
      <c r="C82" s="243" t="s">
        <v>264</v>
      </c>
      <c r="D82" s="246"/>
      <c r="E82" s="168"/>
      <c r="F82" s="168"/>
      <c r="G82" s="168"/>
      <c r="H82" s="168"/>
      <c r="I82" s="168"/>
      <c r="J82" s="169">
        <f aca="true" t="shared" si="1" ref="J82:R82">SUM(J45+J80)</f>
        <v>403</v>
      </c>
      <c r="K82" s="170">
        <f t="shared" si="1"/>
        <v>313</v>
      </c>
      <c r="L82" s="171">
        <f t="shared" si="1"/>
        <v>87</v>
      </c>
      <c r="M82" s="171">
        <f t="shared" si="1"/>
        <v>0</v>
      </c>
      <c r="N82" s="171">
        <f t="shared" si="1"/>
        <v>3</v>
      </c>
      <c r="O82" s="171">
        <f t="shared" si="1"/>
        <v>0</v>
      </c>
      <c r="P82" s="171">
        <f t="shared" si="1"/>
        <v>0</v>
      </c>
      <c r="Q82" s="170">
        <f t="shared" si="1"/>
        <v>0</v>
      </c>
      <c r="R82" s="170">
        <f t="shared" si="1"/>
        <v>0</v>
      </c>
      <c r="S82" s="170">
        <f>SUM(S45+S80)</f>
        <v>0</v>
      </c>
      <c r="T82" s="170"/>
      <c r="U82" s="180">
        <f>J82</f>
        <v>403</v>
      </c>
      <c r="V82" s="181">
        <f>L82+M82+N82+O82+P82</f>
        <v>90</v>
      </c>
      <c r="W82" s="182">
        <f>U82-V82</f>
        <v>313</v>
      </c>
      <c r="X82" s="183">
        <f>(U82-V82)/ABS(U82)</f>
        <v>0.7766749379652605</v>
      </c>
      <c r="Y82" s="184">
        <f>V82/U82%</f>
        <v>22.332506203473944</v>
      </c>
    </row>
    <row r="83" spans="2:18" ht="15">
      <c r="B83" s="8"/>
      <c r="C83" s="7"/>
      <c r="D83" s="7"/>
      <c r="E83" s="6"/>
      <c r="F83" s="8"/>
      <c r="G83" s="8"/>
      <c r="H83" s="8"/>
      <c r="I83" s="8"/>
      <c r="J83" s="8"/>
      <c r="K83" s="54"/>
      <c r="L83" s="45"/>
      <c r="M83" s="55"/>
      <c r="N83" s="56"/>
      <c r="O83" s="52"/>
      <c r="P83" s="52"/>
      <c r="Q83" s="52"/>
      <c r="R83" s="52"/>
    </row>
    <row r="84" spans="2:18" ht="15.75" thickBot="1">
      <c r="B84" s="8"/>
      <c r="C84" s="7"/>
      <c r="D84" s="7"/>
      <c r="E84" s="6"/>
      <c r="F84" s="8"/>
      <c r="G84" s="8"/>
      <c r="H84" s="8"/>
      <c r="I84" s="8"/>
      <c r="J84" s="8"/>
      <c r="K84" s="54"/>
      <c r="L84" s="45"/>
      <c r="M84" s="55"/>
      <c r="N84" s="56"/>
      <c r="O84" s="63"/>
      <c r="P84" s="63"/>
      <c r="Q84" s="63"/>
      <c r="R84" s="63"/>
    </row>
    <row r="85" spans="2:25" ht="32.25" thickBot="1">
      <c r="B85" s="140"/>
      <c r="C85" s="224" t="s">
        <v>265</v>
      </c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6"/>
    </row>
    <row r="86" spans="2:18" ht="18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5"/>
      <c r="N86" s="74"/>
      <c r="O86" s="74"/>
      <c r="P86" s="74"/>
      <c r="Q86" s="74"/>
      <c r="R86" s="74"/>
    </row>
    <row r="87" spans="1:25" s="219" customFormat="1" ht="142.5">
      <c r="A87" s="213" t="s">
        <v>261</v>
      </c>
      <c r="B87" s="214" t="s">
        <v>262</v>
      </c>
      <c r="C87" s="214" t="s">
        <v>0</v>
      </c>
      <c r="D87" s="214" t="s">
        <v>1</v>
      </c>
      <c r="E87" s="214" t="s">
        <v>287</v>
      </c>
      <c r="F87" s="214" t="s">
        <v>288</v>
      </c>
      <c r="G87" s="214" t="s">
        <v>289</v>
      </c>
      <c r="H87" s="214" t="s">
        <v>290</v>
      </c>
      <c r="I87" s="214" t="s">
        <v>291</v>
      </c>
      <c r="J87" s="214" t="s">
        <v>292</v>
      </c>
      <c r="K87" s="212" t="s">
        <v>293</v>
      </c>
      <c r="L87" s="215" t="s">
        <v>294</v>
      </c>
      <c r="M87" s="216" t="s">
        <v>295</v>
      </c>
      <c r="N87" s="217" t="s">
        <v>296</v>
      </c>
      <c r="O87" s="217" t="s">
        <v>263</v>
      </c>
      <c r="P87" s="217" t="s">
        <v>297</v>
      </c>
      <c r="Q87" s="217" t="s">
        <v>298</v>
      </c>
      <c r="R87" s="217" t="s">
        <v>299</v>
      </c>
      <c r="S87" s="217"/>
      <c r="T87" s="217"/>
      <c r="U87" s="218" t="s">
        <v>292</v>
      </c>
      <c r="V87" s="213" t="s">
        <v>300</v>
      </c>
      <c r="W87" s="213" t="s">
        <v>301</v>
      </c>
      <c r="X87" s="213" t="s">
        <v>302</v>
      </c>
      <c r="Y87" s="213" t="s">
        <v>303</v>
      </c>
    </row>
    <row r="88" spans="1:20" ht="15.75" customHeight="1" thickBot="1">
      <c r="A88" s="56"/>
      <c r="B88" s="8"/>
      <c r="C88" s="7"/>
      <c r="D88" s="7"/>
      <c r="E88" s="6"/>
      <c r="F88" s="8"/>
      <c r="G88" s="8"/>
      <c r="H88" s="8"/>
      <c r="I88" s="8"/>
      <c r="J88" s="8"/>
      <c r="K88" s="54"/>
      <c r="L88" s="45"/>
      <c r="M88" s="55"/>
      <c r="N88" s="56"/>
      <c r="O88" s="52"/>
      <c r="P88" s="52"/>
      <c r="Q88" s="52"/>
      <c r="R88" s="52"/>
      <c r="S88" s="69"/>
      <c r="T88" s="69"/>
    </row>
    <row r="89" spans="1:20" ht="16.5" hidden="1" thickBot="1">
      <c r="A89" s="56"/>
      <c r="B89" s="8"/>
      <c r="C89" s="243" t="s">
        <v>278</v>
      </c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5"/>
      <c r="T89" s="178"/>
    </row>
    <row r="90" spans="1:20" ht="15.75" hidden="1">
      <c r="A90" s="56"/>
      <c r="B90" s="8"/>
      <c r="C90" s="185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</row>
    <row r="91" spans="1:20" ht="84" hidden="1">
      <c r="A91" s="50" t="s">
        <v>197</v>
      </c>
      <c r="B91" s="15" t="s">
        <v>198</v>
      </c>
      <c r="C91" s="155" t="s">
        <v>0</v>
      </c>
      <c r="D91" s="155" t="s">
        <v>1</v>
      </c>
      <c r="E91" s="156" t="s">
        <v>304</v>
      </c>
      <c r="F91" s="156" t="s">
        <v>305</v>
      </c>
      <c r="G91" s="156" t="s">
        <v>306</v>
      </c>
      <c r="H91" s="156" t="s">
        <v>307</v>
      </c>
      <c r="I91" s="156" t="s">
        <v>308</v>
      </c>
      <c r="J91" s="157" t="s">
        <v>309</v>
      </c>
      <c r="K91" s="158" t="s">
        <v>310</v>
      </c>
      <c r="L91" s="159" t="s">
        <v>199</v>
      </c>
      <c r="M91" s="160" t="s">
        <v>311</v>
      </c>
      <c r="N91" s="161" t="s">
        <v>312</v>
      </c>
      <c r="O91" s="161" t="s">
        <v>263</v>
      </c>
      <c r="P91" s="161" t="s">
        <v>313</v>
      </c>
      <c r="Q91" s="161" t="s">
        <v>314</v>
      </c>
      <c r="R91" s="161" t="s">
        <v>315</v>
      </c>
      <c r="S91" s="161"/>
      <c r="T91" s="162"/>
    </row>
    <row r="92" spans="1:20" ht="15" hidden="1">
      <c r="A92" s="56"/>
      <c r="B92" s="8"/>
      <c r="C92" s="7"/>
      <c r="D92" s="7"/>
      <c r="E92" s="6"/>
      <c r="F92" s="8"/>
      <c r="G92" s="8"/>
      <c r="H92" s="8"/>
      <c r="I92" s="8"/>
      <c r="J92" s="8"/>
      <c r="K92" s="54"/>
      <c r="L92" s="45"/>
      <c r="M92" s="55"/>
      <c r="N92" s="56"/>
      <c r="O92" s="52"/>
      <c r="P92" s="52"/>
      <c r="Q92" s="52"/>
      <c r="R92" s="52"/>
      <c r="S92" s="69"/>
      <c r="T92" s="69"/>
    </row>
    <row r="93" spans="1:20" ht="15" hidden="1">
      <c r="A93" s="50">
        <v>21</v>
      </c>
      <c r="B93" s="15">
        <v>1</v>
      </c>
      <c r="C93" s="14" t="s">
        <v>212</v>
      </c>
      <c r="D93" s="14" t="s">
        <v>213</v>
      </c>
      <c r="E93" s="13">
        <v>401</v>
      </c>
      <c r="F93" s="15" t="s">
        <v>201</v>
      </c>
      <c r="G93" s="15">
        <v>31</v>
      </c>
      <c r="H93" s="15">
        <v>10</v>
      </c>
      <c r="I93" s="15">
        <v>0</v>
      </c>
      <c r="J93" s="15">
        <f>(G93-H93-I93)</f>
        <v>21</v>
      </c>
      <c r="K93" s="47">
        <v>19</v>
      </c>
      <c r="L93" s="48">
        <v>2</v>
      </c>
      <c r="M93" s="49">
        <v>0</v>
      </c>
      <c r="N93" s="50">
        <v>0</v>
      </c>
      <c r="O93" s="51">
        <v>0</v>
      </c>
      <c r="P93" s="51">
        <v>0</v>
      </c>
      <c r="Q93" s="51">
        <v>0</v>
      </c>
      <c r="R93" s="51">
        <v>0</v>
      </c>
      <c r="S93" s="53">
        <f>J93-K93-L93-M93-N93-O93-P93-Q93</f>
        <v>0</v>
      </c>
      <c r="T93" s="69"/>
    </row>
    <row r="94" spans="6:20" ht="15.75" hidden="1" thickBot="1">
      <c r="F94" s="77"/>
      <c r="G94" s="77"/>
      <c r="H94" s="77"/>
      <c r="I94" s="77"/>
      <c r="J94" s="77"/>
      <c r="N94" s="56"/>
      <c r="O94" s="52"/>
      <c r="P94" s="52"/>
      <c r="Q94" s="52"/>
      <c r="R94" s="52"/>
      <c r="S94" s="24"/>
      <c r="T94" s="24"/>
    </row>
    <row r="95" spans="3:20" ht="15.75" hidden="1" thickBot="1">
      <c r="C95" s="237" t="s">
        <v>214</v>
      </c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40"/>
      <c r="T95" s="165"/>
    </row>
    <row r="96" spans="14:20" ht="15" hidden="1">
      <c r="N96" s="21"/>
      <c r="O96" s="21"/>
      <c r="P96" s="21"/>
      <c r="Q96" s="21"/>
      <c r="R96" s="21"/>
      <c r="S96" s="24"/>
      <c r="T96" s="24"/>
    </row>
    <row r="97" spans="1:20" ht="84" hidden="1">
      <c r="A97" s="50" t="s">
        <v>197</v>
      </c>
      <c r="B97" s="15" t="s">
        <v>198</v>
      </c>
      <c r="C97" s="155" t="s">
        <v>0</v>
      </c>
      <c r="D97" s="155" t="s">
        <v>1</v>
      </c>
      <c r="E97" s="156" t="s">
        <v>304</v>
      </c>
      <c r="F97" s="156" t="s">
        <v>305</v>
      </c>
      <c r="G97" s="156" t="s">
        <v>306</v>
      </c>
      <c r="H97" s="156" t="s">
        <v>307</v>
      </c>
      <c r="I97" s="156" t="s">
        <v>308</v>
      </c>
      <c r="J97" s="157" t="s">
        <v>309</v>
      </c>
      <c r="K97" s="158" t="s">
        <v>310</v>
      </c>
      <c r="L97" s="159" t="s">
        <v>199</v>
      </c>
      <c r="M97" s="160" t="s">
        <v>311</v>
      </c>
      <c r="N97" s="161" t="s">
        <v>312</v>
      </c>
      <c r="O97" s="161" t="s">
        <v>263</v>
      </c>
      <c r="P97" s="161" t="s">
        <v>313</v>
      </c>
      <c r="Q97" s="161" t="s">
        <v>314</v>
      </c>
      <c r="R97" s="161" t="s">
        <v>315</v>
      </c>
      <c r="S97" s="161"/>
      <c r="T97" s="162"/>
    </row>
    <row r="98" spans="2:20" ht="15" hidden="1">
      <c r="B98" s="8"/>
      <c r="C98" s="7"/>
      <c r="D98" s="7"/>
      <c r="E98" s="6"/>
      <c r="F98" s="8"/>
      <c r="G98" s="8"/>
      <c r="H98" s="8"/>
      <c r="I98" s="8"/>
      <c r="J98" s="8"/>
      <c r="K98" s="44"/>
      <c r="L98" s="45"/>
      <c r="M98" s="46"/>
      <c r="N98" s="21"/>
      <c r="O98" s="21"/>
      <c r="P98" s="21"/>
      <c r="Q98" s="21"/>
      <c r="R98" s="21"/>
      <c r="S98" s="24"/>
      <c r="T98" s="24"/>
    </row>
    <row r="99" spans="1:20" ht="15" hidden="1">
      <c r="A99" s="50">
        <v>22</v>
      </c>
      <c r="B99" s="15">
        <v>2</v>
      </c>
      <c r="C99" s="14" t="s">
        <v>56</v>
      </c>
      <c r="D99" s="14" t="s">
        <v>57</v>
      </c>
      <c r="E99" s="13">
        <v>148</v>
      </c>
      <c r="F99" s="15" t="s">
        <v>5</v>
      </c>
      <c r="G99" s="15">
        <v>31</v>
      </c>
      <c r="H99" s="15">
        <v>10</v>
      </c>
      <c r="I99" s="15">
        <v>0</v>
      </c>
      <c r="J99" s="15">
        <f>(G99-H99-I99)</f>
        <v>21</v>
      </c>
      <c r="K99" s="47">
        <v>15</v>
      </c>
      <c r="L99" s="48">
        <v>6</v>
      </c>
      <c r="M99" s="49">
        <v>0</v>
      </c>
      <c r="N99" s="50">
        <v>0</v>
      </c>
      <c r="O99" s="51">
        <v>0</v>
      </c>
      <c r="P99" s="51">
        <v>0</v>
      </c>
      <c r="Q99" s="51">
        <v>0</v>
      </c>
      <c r="R99" s="51">
        <v>0</v>
      </c>
      <c r="S99" s="53">
        <f>J99-K99-L99-M99-N99-O99-P99-Q99</f>
        <v>0</v>
      </c>
      <c r="T99" s="69"/>
    </row>
    <row r="100" spans="1:20" ht="15" hidden="1">
      <c r="A100" s="50">
        <v>23</v>
      </c>
      <c r="B100" s="15">
        <v>3</v>
      </c>
      <c r="C100" s="14" t="s">
        <v>98</v>
      </c>
      <c r="D100" s="14" t="s">
        <v>99</v>
      </c>
      <c r="E100" s="13">
        <v>137</v>
      </c>
      <c r="F100" s="15" t="s">
        <v>5</v>
      </c>
      <c r="G100" s="15">
        <v>31</v>
      </c>
      <c r="H100" s="15">
        <v>10</v>
      </c>
      <c r="I100" s="15">
        <v>0</v>
      </c>
      <c r="J100" s="15">
        <f>(G100-H100-I100)</f>
        <v>21</v>
      </c>
      <c r="K100" s="47">
        <v>10</v>
      </c>
      <c r="L100" s="48">
        <v>11</v>
      </c>
      <c r="M100" s="49">
        <v>0</v>
      </c>
      <c r="N100" s="50">
        <v>0</v>
      </c>
      <c r="O100" s="51">
        <v>0</v>
      </c>
      <c r="P100" s="51">
        <v>0</v>
      </c>
      <c r="Q100" s="51">
        <v>0</v>
      </c>
      <c r="R100" s="51">
        <v>0</v>
      </c>
      <c r="S100" s="53">
        <f>J100-K100-L100-M100-N100-O100-P100-Q100</f>
        <v>0</v>
      </c>
      <c r="T100" s="69"/>
    </row>
    <row r="101" spans="1:20" ht="15" hidden="1">
      <c r="A101" s="50">
        <v>24</v>
      </c>
      <c r="B101" s="15">
        <v>4</v>
      </c>
      <c r="C101" s="14" t="s">
        <v>112</v>
      </c>
      <c r="D101" s="14" t="s">
        <v>113</v>
      </c>
      <c r="E101" s="13">
        <v>140</v>
      </c>
      <c r="F101" s="15" t="s">
        <v>10</v>
      </c>
      <c r="G101" s="15">
        <v>31</v>
      </c>
      <c r="H101" s="15">
        <v>10</v>
      </c>
      <c r="I101" s="15">
        <v>0</v>
      </c>
      <c r="J101" s="15">
        <f>(G101-H101-I101)</f>
        <v>21</v>
      </c>
      <c r="K101" s="47">
        <v>19</v>
      </c>
      <c r="L101" s="48">
        <v>2</v>
      </c>
      <c r="M101" s="49">
        <v>0</v>
      </c>
      <c r="N101" s="50">
        <v>0</v>
      </c>
      <c r="O101" s="51">
        <v>0</v>
      </c>
      <c r="P101" s="51">
        <v>0</v>
      </c>
      <c r="Q101" s="51">
        <v>0</v>
      </c>
      <c r="R101" s="51">
        <v>0</v>
      </c>
      <c r="S101" s="53">
        <f>J101-K101-L101-M101-N101-O101-P101-Q101</f>
        <v>0</v>
      </c>
      <c r="T101" s="69"/>
    </row>
    <row r="102" spans="2:20" ht="15.75" hidden="1" thickBot="1">
      <c r="B102" s="8"/>
      <c r="C102" s="7"/>
      <c r="D102" s="7"/>
      <c r="E102" s="6"/>
      <c r="F102" s="8"/>
      <c r="G102" s="8"/>
      <c r="H102" s="8"/>
      <c r="I102" s="8"/>
      <c r="J102" s="8"/>
      <c r="K102" s="54"/>
      <c r="L102" s="45"/>
      <c r="M102" s="55"/>
      <c r="N102" s="56"/>
      <c r="O102" s="52"/>
      <c r="P102" s="52"/>
      <c r="Q102" s="52"/>
      <c r="R102" s="52"/>
      <c r="S102" s="24"/>
      <c r="T102" s="24"/>
    </row>
    <row r="103" spans="3:20" ht="15.75" hidden="1" thickBot="1">
      <c r="C103" s="237" t="s">
        <v>215</v>
      </c>
      <c r="D103" s="238"/>
      <c r="E103" s="238"/>
      <c r="F103" s="238"/>
      <c r="G103" s="238"/>
      <c r="H103" s="238"/>
      <c r="I103" s="238"/>
      <c r="J103" s="238"/>
      <c r="K103" s="238"/>
      <c r="L103" s="238"/>
      <c r="M103" s="239"/>
      <c r="N103" s="239"/>
      <c r="O103" s="239"/>
      <c r="P103" s="239"/>
      <c r="Q103" s="239"/>
      <c r="R103" s="239"/>
      <c r="S103" s="240"/>
      <c r="T103" s="165"/>
    </row>
    <row r="104" spans="3:20" ht="15" hidden="1">
      <c r="C104" s="42"/>
      <c r="D104" s="4"/>
      <c r="E104" s="4"/>
      <c r="F104" s="4"/>
      <c r="G104" s="4"/>
      <c r="H104" s="4"/>
      <c r="I104" s="4"/>
      <c r="J104" s="4"/>
      <c r="K104" s="60"/>
      <c r="L104" s="4"/>
      <c r="N104" s="21"/>
      <c r="O104" s="21"/>
      <c r="P104" s="21"/>
      <c r="Q104" s="21"/>
      <c r="R104" s="21"/>
      <c r="S104" s="24"/>
      <c r="T104" s="24"/>
    </row>
    <row r="105" spans="1:20" ht="84" hidden="1">
      <c r="A105" s="50" t="s">
        <v>197</v>
      </c>
      <c r="B105" s="15" t="s">
        <v>198</v>
      </c>
      <c r="C105" s="155" t="s">
        <v>0</v>
      </c>
      <c r="D105" s="155" t="s">
        <v>1</v>
      </c>
      <c r="E105" s="156" t="s">
        <v>304</v>
      </c>
      <c r="F105" s="156" t="s">
        <v>305</v>
      </c>
      <c r="G105" s="156" t="s">
        <v>306</v>
      </c>
      <c r="H105" s="156" t="s">
        <v>307</v>
      </c>
      <c r="I105" s="156" t="s">
        <v>308</v>
      </c>
      <c r="J105" s="157" t="s">
        <v>309</v>
      </c>
      <c r="K105" s="158" t="s">
        <v>310</v>
      </c>
      <c r="L105" s="159" t="s">
        <v>199</v>
      </c>
      <c r="M105" s="160" t="s">
        <v>311</v>
      </c>
      <c r="N105" s="161" t="s">
        <v>312</v>
      </c>
      <c r="O105" s="161" t="s">
        <v>263</v>
      </c>
      <c r="P105" s="161" t="s">
        <v>313</v>
      </c>
      <c r="Q105" s="161" t="s">
        <v>314</v>
      </c>
      <c r="R105" s="161" t="s">
        <v>315</v>
      </c>
      <c r="S105" s="161"/>
      <c r="T105" s="162"/>
    </row>
    <row r="106" spans="2:20" ht="15" hidden="1">
      <c r="B106" s="8"/>
      <c r="C106" s="7"/>
      <c r="D106" s="7"/>
      <c r="E106" s="6"/>
      <c r="F106" s="8"/>
      <c r="G106" s="8"/>
      <c r="H106" s="8"/>
      <c r="I106" s="8"/>
      <c r="J106" s="8"/>
      <c r="K106" s="54"/>
      <c r="L106" s="45"/>
      <c r="M106" s="55"/>
      <c r="N106" s="56"/>
      <c r="O106" s="52"/>
      <c r="P106" s="52"/>
      <c r="Q106" s="52"/>
      <c r="R106" s="52"/>
      <c r="S106" s="24"/>
      <c r="T106" s="24"/>
    </row>
    <row r="107" spans="1:20" ht="15" hidden="1">
      <c r="A107" s="50">
        <v>25</v>
      </c>
      <c r="B107" s="15">
        <v>5</v>
      </c>
      <c r="C107" s="14" t="s">
        <v>126</v>
      </c>
      <c r="D107" s="14" t="s">
        <v>127</v>
      </c>
      <c r="E107" s="13">
        <v>78</v>
      </c>
      <c r="F107" s="15" t="s">
        <v>5</v>
      </c>
      <c r="G107" s="15">
        <v>31</v>
      </c>
      <c r="H107" s="15">
        <v>10</v>
      </c>
      <c r="I107" s="15">
        <v>0</v>
      </c>
      <c r="J107" s="15">
        <f>(G107-H107-I107)</f>
        <v>21</v>
      </c>
      <c r="K107" s="47">
        <v>18</v>
      </c>
      <c r="L107" s="48">
        <v>3</v>
      </c>
      <c r="M107" s="49">
        <v>0</v>
      </c>
      <c r="N107" s="50">
        <v>0</v>
      </c>
      <c r="O107" s="51">
        <v>0</v>
      </c>
      <c r="P107" s="51">
        <v>0</v>
      </c>
      <c r="Q107" s="51">
        <v>0</v>
      </c>
      <c r="R107" s="51">
        <v>0</v>
      </c>
      <c r="S107" s="53">
        <f>J107-K107-L107-M107-N107-O107-P107-Q107</f>
        <v>0</v>
      </c>
      <c r="T107" s="69"/>
    </row>
    <row r="108" spans="2:20" ht="15.75" hidden="1" thickBot="1">
      <c r="B108" s="8"/>
      <c r="C108" s="7"/>
      <c r="D108" s="7"/>
      <c r="E108" s="6"/>
      <c r="F108" s="8"/>
      <c r="G108" s="8"/>
      <c r="H108" s="8"/>
      <c r="I108" s="8"/>
      <c r="J108" s="8"/>
      <c r="K108" s="54"/>
      <c r="L108" s="45"/>
      <c r="M108" s="55"/>
      <c r="N108" s="56"/>
      <c r="O108" s="52"/>
      <c r="P108" s="52"/>
      <c r="Q108" s="52"/>
      <c r="R108" s="52"/>
      <c r="S108" s="24"/>
      <c r="T108" s="24"/>
    </row>
    <row r="109" spans="3:20" ht="15.75" hidden="1" thickBot="1">
      <c r="C109" s="237" t="s">
        <v>216</v>
      </c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40"/>
      <c r="T109" s="165"/>
    </row>
    <row r="110" spans="3:20" ht="15" hidden="1">
      <c r="C110" s="42"/>
      <c r="D110" s="4"/>
      <c r="E110" s="4"/>
      <c r="F110" s="4"/>
      <c r="G110" s="4"/>
      <c r="H110" s="4"/>
      <c r="I110" s="4"/>
      <c r="J110" s="4"/>
      <c r="K110" s="60"/>
      <c r="L110" s="4"/>
      <c r="N110" s="21"/>
      <c r="O110" s="21"/>
      <c r="P110" s="21"/>
      <c r="Q110" s="21"/>
      <c r="R110" s="21"/>
      <c r="S110" s="24"/>
      <c r="T110" s="24"/>
    </row>
    <row r="111" spans="1:20" ht="84" hidden="1">
      <c r="A111" s="50" t="s">
        <v>197</v>
      </c>
      <c r="B111" s="15" t="s">
        <v>198</v>
      </c>
      <c r="C111" s="155" t="s">
        <v>0</v>
      </c>
      <c r="D111" s="155" t="s">
        <v>1</v>
      </c>
      <c r="E111" s="156" t="s">
        <v>304</v>
      </c>
      <c r="F111" s="156" t="s">
        <v>305</v>
      </c>
      <c r="G111" s="156" t="s">
        <v>306</v>
      </c>
      <c r="H111" s="156" t="s">
        <v>307</v>
      </c>
      <c r="I111" s="156" t="s">
        <v>308</v>
      </c>
      <c r="J111" s="157" t="s">
        <v>309</v>
      </c>
      <c r="K111" s="158" t="s">
        <v>310</v>
      </c>
      <c r="L111" s="159" t="s">
        <v>199</v>
      </c>
      <c r="M111" s="160" t="s">
        <v>311</v>
      </c>
      <c r="N111" s="161" t="s">
        <v>312</v>
      </c>
      <c r="O111" s="161" t="s">
        <v>263</v>
      </c>
      <c r="P111" s="161" t="s">
        <v>313</v>
      </c>
      <c r="Q111" s="161" t="s">
        <v>314</v>
      </c>
      <c r="R111" s="161" t="s">
        <v>315</v>
      </c>
      <c r="S111" s="161"/>
      <c r="T111" s="162"/>
    </row>
    <row r="112" spans="2:20" ht="15" hidden="1">
      <c r="B112" s="8"/>
      <c r="C112" s="7"/>
      <c r="D112" s="7"/>
      <c r="E112" s="6"/>
      <c r="F112" s="8"/>
      <c r="G112" s="8"/>
      <c r="H112" s="8"/>
      <c r="I112" s="8"/>
      <c r="J112" s="8"/>
      <c r="K112" s="54"/>
      <c r="L112" s="45"/>
      <c r="M112" s="55"/>
      <c r="N112" s="56"/>
      <c r="O112" s="52"/>
      <c r="P112" s="52"/>
      <c r="Q112" s="52"/>
      <c r="R112" s="52"/>
      <c r="S112" s="24"/>
      <c r="T112" s="24"/>
    </row>
    <row r="113" spans="1:20" ht="15" hidden="1">
      <c r="A113" s="50">
        <v>26</v>
      </c>
      <c r="B113" s="15">
        <v>6</v>
      </c>
      <c r="C113" s="14" t="s">
        <v>63</v>
      </c>
      <c r="D113" s="14" t="s">
        <v>64</v>
      </c>
      <c r="E113" s="13">
        <v>134</v>
      </c>
      <c r="F113" s="15" t="s">
        <v>316</v>
      </c>
      <c r="G113" s="15">
        <v>31</v>
      </c>
      <c r="H113" s="15">
        <v>10</v>
      </c>
      <c r="I113" s="15">
        <v>0</v>
      </c>
      <c r="J113" s="15">
        <f>(G113-H113-I113)</f>
        <v>21</v>
      </c>
      <c r="K113" s="47">
        <v>9</v>
      </c>
      <c r="L113" s="48">
        <v>12</v>
      </c>
      <c r="M113" s="49">
        <v>0</v>
      </c>
      <c r="N113" s="50">
        <v>0</v>
      </c>
      <c r="O113" s="51">
        <v>0</v>
      </c>
      <c r="P113" s="51">
        <v>0</v>
      </c>
      <c r="Q113" s="51">
        <v>0</v>
      </c>
      <c r="R113" s="51">
        <v>0</v>
      </c>
      <c r="S113" s="53">
        <f>J113-K113-L113-M113-N113-O113-P113-Q113</f>
        <v>0</v>
      </c>
      <c r="T113" s="69"/>
    </row>
    <row r="114" spans="1:20" ht="15" hidden="1">
      <c r="A114" s="50">
        <v>27</v>
      </c>
      <c r="B114" s="15">
        <v>7</v>
      </c>
      <c r="C114" s="14" t="s">
        <v>3</v>
      </c>
      <c r="D114" s="14" t="s">
        <v>4</v>
      </c>
      <c r="E114" s="13">
        <v>108</v>
      </c>
      <c r="F114" s="15" t="s">
        <v>5</v>
      </c>
      <c r="G114" s="15">
        <v>31</v>
      </c>
      <c r="H114" s="15">
        <v>10</v>
      </c>
      <c r="I114" s="15">
        <v>0</v>
      </c>
      <c r="J114" s="15">
        <f>(G114-H114-I114)</f>
        <v>21</v>
      </c>
      <c r="K114" s="47">
        <v>11</v>
      </c>
      <c r="L114" s="48">
        <v>3</v>
      </c>
      <c r="M114" s="49">
        <v>0</v>
      </c>
      <c r="N114" s="50">
        <v>0</v>
      </c>
      <c r="O114" s="51">
        <v>0</v>
      </c>
      <c r="P114" s="51">
        <v>0</v>
      </c>
      <c r="Q114" s="51">
        <v>7</v>
      </c>
      <c r="R114" s="51">
        <v>0</v>
      </c>
      <c r="S114" s="53">
        <f>J114-K114-L114-M114-N114-O114-P114-Q114</f>
        <v>0</v>
      </c>
      <c r="T114" s="69"/>
    </row>
    <row r="115" spans="1:20" ht="15" hidden="1">
      <c r="A115" s="50">
        <v>28</v>
      </c>
      <c r="B115" s="15">
        <v>8</v>
      </c>
      <c r="C115" s="14" t="s">
        <v>94</v>
      </c>
      <c r="D115" s="14" t="s">
        <v>95</v>
      </c>
      <c r="E115" s="13">
        <v>114</v>
      </c>
      <c r="F115" s="15" t="s">
        <v>144</v>
      </c>
      <c r="G115" s="15">
        <v>31</v>
      </c>
      <c r="H115" s="15">
        <v>10</v>
      </c>
      <c r="I115" s="15">
        <v>0</v>
      </c>
      <c r="J115" s="15">
        <f>(G115-H115-I115)</f>
        <v>21</v>
      </c>
      <c r="K115" s="47">
        <v>15</v>
      </c>
      <c r="L115" s="48">
        <v>3</v>
      </c>
      <c r="M115" s="49">
        <v>0</v>
      </c>
      <c r="N115" s="50">
        <v>3</v>
      </c>
      <c r="O115" s="51">
        <v>0</v>
      </c>
      <c r="P115" s="51">
        <v>0</v>
      </c>
      <c r="Q115" s="51">
        <v>0</v>
      </c>
      <c r="R115" s="51">
        <v>0</v>
      </c>
      <c r="S115" s="53">
        <f>J115-K115-L115-M115-N115-O115-P115-Q115</f>
        <v>0</v>
      </c>
      <c r="T115" s="69"/>
    </row>
    <row r="116" spans="1:20" ht="15" hidden="1">
      <c r="A116" s="50">
        <v>29</v>
      </c>
      <c r="B116" s="15">
        <v>9</v>
      </c>
      <c r="C116" s="14" t="s">
        <v>134</v>
      </c>
      <c r="D116" s="14" t="s">
        <v>79</v>
      </c>
      <c r="E116" s="13">
        <v>100</v>
      </c>
      <c r="F116" s="15" t="s">
        <v>144</v>
      </c>
      <c r="G116" s="15">
        <v>31</v>
      </c>
      <c r="H116" s="15">
        <v>10</v>
      </c>
      <c r="I116" s="15">
        <v>0</v>
      </c>
      <c r="J116" s="15">
        <f>(G116-H116-I116)</f>
        <v>21</v>
      </c>
      <c r="K116" s="47">
        <v>18</v>
      </c>
      <c r="L116" s="48">
        <v>3</v>
      </c>
      <c r="M116" s="49">
        <v>0</v>
      </c>
      <c r="N116" s="50">
        <v>0</v>
      </c>
      <c r="O116" s="51">
        <v>0</v>
      </c>
      <c r="P116" s="51">
        <v>0</v>
      </c>
      <c r="Q116" s="51">
        <v>0</v>
      </c>
      <c r="R116" s="51">
        <v>0</v>
      </c>
      <c r="S116" s="53">
        <f>J116-K116-L116-M116-N116-O116-P116-Q116</f>
        <v>0</v>
      </c>
      <c r="T116" s="69"/>
    </row>
    <row r="117" spans="2:20" ht="15.75" hidden="1" thickBot="1">
      <c r="B117" s="8"/>
      <c r="C117" s="7"/>
      <c r="D117" s="7"/>
      <c r="E117" s="6"/>
      <c r="F117" s="8"/>
      <c r="G117" s="8"/>
      <c r="H117" s="8"/>
      <c r="I117" s="8"/>
      <c r="J117" s="8"/>
      <c r="K117" s="54"/>
      <c r="L117" s="45"/>
      <c r="M117" s="55"/>
      <c r="N117" s="56"/>
      <c r="O117" s="63"/>
      <c r="P117" s="63"/>
      <c r="Q117" s="63"/>
      <c r="R117" s="63"/>
      <c r="S117" s="24"/>
      <c r="T117" s="24"/>
    </row>
    <row r="118" spans="3:20" ht="15.75" hidden="1" thickBot="1">
      <c r="C118" s="237" t="s">
        <v>192</v>
      </c>
      <c r="D118" s="238"/>
      <c r="E118" s="238"/>
      <c r="F118" s="238"/>
      <c r="G118" s="238"/>
      <c r="H118" s="238"/>
      <c r="I118" s="238"/>
      <c r="J118" s="238"/>
      <c r="K118" s="238"/>
      <c r="L118" s="238"/>
      <c r="M118" s="239"/>
      <c r="N118" s="239"/>
      <c r="O118" s="239"/>
      <c r="P118" s="239"/>
      <c r="Q118" s="239"/>
      <c r="R118" s="239"/>
      <c r="S118" s="240"/>
      <c r="T118" s="165"/>
    </row>
    <row r="119" spans="3:20" ht="15" hidden="1">
      <c r="C119" s="42"/>
      <c r="D119" s="4"/>
      <c r="E119" s="4"/>
      <c r="F119" s="4"/>
      <c r="G119" s="4"/>
      <c r="H119" s="4"/>
      <c r="I119" s="4"/>
      <c r="J119" s="4"/>
      <c r="K119" s="60"/>
      <c r="L119" s="4"/>
      <c r="N119" s="21"/>
      <c r="O119" s="21"/>
      <c r="P119" s="21"/>
      <c r="Q119" s="21"/>
      <c r="R119" s="21"/>
      <c r="S119" s="24"/>
      <c r="T119" s="24"/>
    </row>
    <row r="120" spans="1:20" ht="84" hidden="1">
      <c r="A120" s="50" t="s">
        <v>197</v>
      </c>
      <c r="B120" s="15" t="s">
        <v>198</v>
      </c>
      <c r="C120" s="155" t="s">
        <v>0</v>
      </c>
      <c r="D120" s="155" t="s">
        <v>1</v>
      </c>
      <c r="E120" s="156" t="s">
        <v>304</v>
      </c>
      <c r="F120" s="156" t="s">
        <v>305</v>
      </c>
      <c r="G120" s="156" t="s">
        <v>306</v>
      </c>
      <c r="H120" s="156" t="s">
        <v>307</v>
      </c>
      <c r="I120" s="156" t="s">
        <v>308</v>
      </c>
      <c r="J120" s="157" t="s">
        <v>309</v>
      </c>
      <c r="K120" s="158" t="s">
        <v>310</v>
      </c>
      <c r="L120" s="159" t="s">
        <v>199</v>
      </c>
      <c r="M120" s="160" t="s">
        <v>311</v>
      </c>
      <c r="N120" s="161" t="s">
        <v>312</v>
      </c>
      <c r="O120" s="161" t="s">
        <v>263</v>
      </c>
      <c r="P120" s="161" t="s">
        <v>313</v>
      </c>
      <c r="Q120" s="161" t="s">
        <v>314</v>
      </c>
      <c r="R120" s="161" t="s">
        <v>315</v>
      </c>
      <c r="S120" s="161"/>
      <c r="T120" s="162"/>
    </row>
    <row r="121" spans="2:20" ht="15" hidden="1">
      <c r="B121" s="8"/>
      <c r="C121" s="7"/>
      <c r="D121" s="7"/>
      <c r="E121" s="6"/>
      <c r="F121" s="8"/>
      <c r="G121" s="8"/>
      <c r="H121" s="8"/>
      <c r="I121" s="8"/>
      <c r="J121" s="8"/>
      <c r="K121" s="54"/>
      <c r="L121" s="45"/>
      <c r="M121" s="55"/>
      <c r="N121" s="56"/>
      <c r="O121" s="52"/>
      <c r="P121" s="52"/>
      <c r="Q121" s="52"/>
      <c r="R121" s="52"/>
      <c r="S121" s="24"/>
      <c r="T121" s="24"/>
    </row>
    <row r="122" spans="1:20" ht="15" hidden="1">
      <c r="A122" s="50">
        <v>30</v>
      </c>
      <c r="B122" s="15">
        <v>10</v>
      </c>
      <c r="C122" s="14" t="s">
        <v>100</v>
      </c>
      <c r="D122" s="14" t="s">
        <v>102</v>
      </c>
      <c r="E122" s="13">
        <v>164</v>
      </c>
      <c r="F122" s="15" t="s">
        <v>80</v>
      </c>
      <c r="G122" s="15">
        <v>31</v>
      </c>
      <c r="H122" s="15">
        <v>10</v>
      </c>
      <c r="I122" s="15">
        <v>0</v>
      </c>
      <c r="J122" s="15">
        <f>(G122-H122-I122)</f>
        <v>21</v>
      </c>
      <c r="K122" s="47">
        <v>19</v>
      </c>
      <c r="L122" s="48">
        <v>2</v>
      </c>
      <c r="M122" s="49">
        <v>0</v>
      </c>
      <c r="N122" s="50">
        <v>0</v>
      </c>
      <c r="O122" s="51">
        <v>0</v>
      </c>
      <c r="P122" s="51">
        <v>0</v>
      </c>
      <c r="Q122" s="51">
        <v>0</v>
      </c>
      <c r="R122" s="51">
        <v>0</v>
      </c>
      <c r="S122" s="53">
        <f>J122-K122-L122-M122-N122-O122-P122-Q122</f>
        <v>0</v>
      </c>
      <c r="T122" s="69"/>
    </row>
    <row r="123" spans="1:20" ht="15" hidden="1">
      <c r="A123" s="50">
        <v>31</v>
      </c>
      <c r="B123" s="15">
        <v>11</v>
      </c>
      <c r="C123" s="14" t="s">
        <v>8</v>
      </c>
      <c r="D123" s="14" t="s">
        <v>9</v>
      </c>
      <c r="E123" s="13">
        <v>102</v>
      </c>
      <c r="F123" s="15" t="s">
        <v>144</v>
      </c>
      <c r="G123" s="15">
        <v>31</v>
      </c>
      <c r="H123" s="15">
        <v>10</v>
      </c>
      <c r="I123" s="15">
        <v>0</v>
      </c>
      <c r="J123" s="15">
        <f>(G123-H123-I123)</f>
        <v>21</v>
      </c>
      <c r="K123" s="47">
        <v>15</v>
      </c>
      <c r="L123" s="48">
        <v>6</v>
      </c>
      <c r="M123" s="49">
        <v>0</v>
      </c>
      <c r="N123" s="50">
        <v>0</v>
      </c>
      <c r="O123" s="51">
        <v>0</v>
      </c>
      <c r="P123" s="51">
        <v>0</v>
      </c>
      <c r="Q123" s="51">
        <v>0</v>
      </c>
      <c r="R123" s="51">
        <v>0</v>
      </c>
      <c r="S123" s="53">
        <f>J123-K123-L123-M123-N123-O123-P123-Q123</f>
        <v>0</v>
      </c>
      <c r="T123" s="69"/>
    </row>
    <row r="124" spans="1:20" ht="15" hidden="1">
      <c r="A124" s="50">
        <v>32</v>
      </c>
      <c r="B124" s="15">
        <v>12</v>
      </c>
      <c r="C124" s="14" t="s">
        <v>58</v>
      </c>
      <c r="D124" s="14" t="s">
        <v>59</v>
      </c>
      <c r="E124" s="13">
        <v>208</v>
      </c>
      <c r="F124" s="15" t="s">
        <v>35</v>
      </c>
      <c r="G124" s="15">
        <v>31</v>
      </c>
      <c r="H124" s="15">
        <v>10</v>
      </c>
      <c r="I124" s="15">
        <v>0</v>
      </c>
      <c r="J124" s="15">
        <f>(G124-H124-I124)</f>
        <v>21</v>
      </c>
      <c r="K124" s="47">
        <v>10</v>
      </c>
      <c r="L124" s="48">
        <v>11</v>
      </c>
      <c r="M124" s="49">
        <v>0</v>
      </c>
      <c r="N124" s="50">
        <v>0</v>
      </c>
      <c r="O124" s="51">
        <v>0</v>
      </c>
      <c r="P124" s="51">
        <v>0</v>
      </c>
      <c r="Q124" s="51">
        <v>0</v>
      </c>
      <c r="R124" s="51">
        <v>0</v>
      </c>
      <c r="S124" s="53">
        <f>J124-K124-L124-M124-N124-O124-P124-Q124</f>
        <v>0</v>
      </c>
      <c r="T124" s="69"/>
    </row>
    <row r="125" spans="1:20" ht="15" hidden="1">
      <c r="A125" s="50">
        <v>33</v>
      </c>
      <c r="B125" s="15">
        <v>13</v>
      </c>
      <c r="C125" s="14" t="s">
        <v>65</v>
      </c>
      <c r="D125" s="14" t="s">
        <v>66</v>
      </c>
      <c r="E125" s="13">
        <v>202</v>
      </c>
      <c r="F125" s="15" t="s">
        <v>35</v>
      </c>
      <c r="G125" s="15">
        <v>31</v>
      </c>
      <c r="H125" s="15">
        <v>10</v>
      </c>
      <c r="I125" s="15">
        <v>0</v>
      </c>
      <c r="J125" s="15">
        <f>(G125-H125-I125)</f>
        <v>21</v>
      </c>
      <c r="K125" s="47">
        <v>20</v>
      </c>
      <c r="L125" s="48">
        <v>0</v>
      </c>
      <c r="M125" s="49">
        <v>0</v>
      </c>
      <c r="N125" s="50">
        <v>1</v>
      </c>
      <c r="O125" s="51">
        <v>0</v>
      </c>
      <c r="P125" s="51">
        <v>0</v>
      </c>
      <c r="Q125" s="51">
        <v>0</v>
      </c>
      <c r="R125" s="51">
        <v>0</v>
      </c>
      <c r="S125" s="53">
        <f>J125-K125-L125-M125-N125-O125-P125-Q125</f>
        <v>0</v>
      </c>
      <c r="T125" s="69"/>
    </row>
    <row r="126" spans="1:20" ht="15" hidden="1">
      <c r="A126" s="50">
        <v>34</v>
      </c>
      <c r="B126" s="15">
        <v>14</v>
      </c>
      <c r="C126" s="14" t="s">
        <v>78</v>
      </c>
      <c r="D126" s="14" t="s">
        <v>87</v>
      </c>
      <c r="E126" s="13">
        <v>122</v>
      </c>
      <c r="F126" s="15" t="s">
        <v>5</v>
      </c>
      <c r="G126" s="15">
        <v>31</v>
      </c>
      <c r="H126" s="15">
        <v>10</v>
      </c>
      <c r="I126" s="15">
        <v>0</v>
      </c>
      <c r="J126" s="15">
        <f>(G126-H126-I126)</f>
        <v>21</v>
      </c>
      <c r="K126" s="47">
        <v>21</v>
      </c>
      <c r="L126" s="48">
        <v>0</v>
      </c>
      <c r="M126" s="49">
        <v>0</v>
      </c>
      <c r="N126" s="50">
        <v>0</v>
      </c>
      <c r="O126" s="51">
        <v>0</v>
      </c>
      <c r="P126" s="51">
        <v>0</v>
      </c>
      <c r="Q126" s="51">
        <v>0</v>
      </c>
      <c r="R126" s="51">
        <v>0</v>
      </c>
      <c r="S126" s="53">
        <f>J126-K126-L126-M126-N126-O126-P126-Q126</f>
        <v>0</v>
      </c>
      <c r="T126" s="69"/>
    </row>
    <row r="127" spans="14:20" ht="15.75" hidden="1" thickBot="1">
      <c r="N127" s="56"/>
      <c r="O127" s="52"/>
      <c r="P127" s="52"/>
      <c r="Q127" s="52"/>
      <c r="R127" s="52"/>
      <c r="S127" s="24"/>
      <c r="T127" s="24"/>
    </row>
    <row r="128" spans="3:20" ht="15.75" hidden="1" thickBot="1">
      <c r="C128" s="237" t="s">
        <v>217</v>
      </c>
      <c r="D128" s="238"/>
      <c r="E128" s="238"/>
      <c r="F128" s="238"/>
      <c r="G128" s="238"/>
      <c r="H128" s="238"/>
      <c r="I128" s="238"/>
      <c r="J128" s="238"/>
      <c r="K128" s="238"/>
      <c r="L128" s="238"/>
      <c r="M128" s="239"/>
      <c r="N128" s="239"/>
      <c r="O128" s="239"/>
      <c r="P128" s="239"/>
      <c r="Q128" s="239"/>
      <c r="R128" s="239"/>
      <c r="S128" s="240"/>
      <c r="T128" s="165"/>
    </row>
    <row r="129" spans="3:20" ht="15" hidden="1">
      <c r="C129" s="42"/>
      <c r="D129" s="4"/>
      <c r="E129" s="4"/>
      <c r="F129" s="4"/>
      <c r="G129" s="4"/>
      <c r="H129" s="4"/>
      <c r="I129" s="4"/>
      <c r="J129" s="4"/>
      <c r="K129" s="60"/>
      <c r="L129" s="4"/>
      <c r="N129" s="56"/>
      <c r="O129" s="52"/>
      <c r="P129" s="52"/>
      <c r="Q129" s="52"/>
      <c r="R129" s="52"/>
      <c r="S129" s="24"/>
      <c r="T129" s="24"/>
    </row>
    <row r="130" spans="1:20" ht="84" hidden="1">
      <c r="A130" s="50" t="s">
        <v>197</v>
      </c>
      <c r="B130" s="15" t="s">
        <v>198</v>
      </c>
      <c r="C130" s="155" t="s">
        <v>0</v>
      </c>
      <c r="D130" s="155" t="s">
        <v>1</v>
      </c>
      <c r="E130" s="156" t="s">
        <v>304</v>
      </c>
      <c r="F130" s="156" t="s">
        <v>305</v>
      </c>
      <c r="G130" s="156" t="s">
        <v>306</v>
      </c>
      <c r="H130" s="156" t="s">
        <v>307</v>
      </c>
      <c r="I130" s="156" t="s">
        <v>308</v>
      </c>
      <c r="J130" s="157" t="s">
        <v>309</v>
      </c>
      <c r="K130" s="158" t="s">
        <v>310</v>
      </c>
      <c r="L130" s="159" t="s">
        <v>199</v>
      </c>
      <c r="M130" s="160" t="s">
        <v>311</v>
      </c>
      <c r="N130" s="161" t="s">
        <v>312</v>
      </c>
      <c r="O130" s="161" t="s">
        <v>263</v>
      </c>
      <c r="P130" s="161" t="s">
        <v>313</v>
      </c>
      <c r="Q130" s="161" t="s">
        <v>314</v>
      </c>
      <c r="R130" s="161" t="s">
        <v>315</v>
      </c>
      <c r="S130" s="161"/>
      <c r="T130" s="162"/>
    </row>
    <row r="131" spans="3:20" ht="15" hidden="1">
      <c r="C131" s="42"/>
      <c r="D131" s="4"/>
      <c r="E131" s="4"/>
      <c r="F131" s="4"/>
      <c r="G131" s="4"/>
      <c r="H131" s="4"/>
      <c r="I131" s="4"/>
      <c r="J131" s="4"/>
      <c r="K131" s="60"/>
      <c r="L131" s="4"/>
      <c r="N131" s="56"/>
      <c r="O131" s="52"/>
      <c r="P131" s="52"/>
      <c r="Q131" s="52"/>
      <c r="R131" s="52"/>
      <c r="S131" s="24"/>
      <c r="T131" s="24"/>
    </row>
    <row r="132" spans="1:20" ht="15" hidden="1">
      <c r="A132" s="50">
        <v>35</v>
      </c>
      <c r="B132" s="15">
        <v>15</v>
      </c>
      <c r="C132" s="14" t="s">
        <v>33</v>
      </c>
      <c r="D132" s="16" t="s">
        <v>34</v>
      </c>
      <c r="E132" s="79">
        <v>518</v>
      </c>
      <c r="F132" s="15" t="s">
        <v>89</v>
      </c>
      <c r="G132" s="15">
        <v>31</v>
      </c>
      <c r="H132" s="15">
        <v>10</v>
      </c>
      <c r="I132" s="15">
        <v>0</v>
      </c>
      <c r="J132" s="15">
        <f>(G132-H132-I132)</f>
        <v>21</v>
      </c>
      <c r="K132" s="47">
        <v>10</v>
      </c>
      <c r="L132" s="48">
        <v>8</v>
      </c>
      <c r="M132" s="49">
        <v>0</v>
      </c>
      <c r="N132" s="50">
        <v>0</v>
      </c>
      <c r="O132" s="51">
        <v>3</v>
      </c>
      <c r="P132" s="51">
        <v>0</v>
      </c>
      <c r="Q132" s="51">
        <v>0</v>
      </c>
      <c r="R132" s="51">
        <v>0</v>
      </c>
      <c r="S132" s="53">
        <f>J132-K132-L132-M132-N132-O132-P132-Q132</f>
        <v>0</v>
      </c>
      <c r="T132" s="69"/>
    </row>
    <row r="133" spans="1:20" ht="15" hidden="1">
      <c r="A133" s="50">
        <v>36</v>
      </c>
      <c r="B133" s="78">
        <v>16</v>
      </c>
      <c r="C133" s="14" t="s">
        <v>91</v>
      </c>
      <c r="D133" s="14" t="s">
        <v>92</v>
      </c>
      <c r="E133" s="13">
        <v>85</v>
      </c>
      <c r="F133" s="15" t="s">
        <v>35</v>
      </c>
      <c r="G133" s="15">
        <v>31</v>
      </c>
      <c r="H133" s="15">
        <v>10</v>
      </c>
      <c r="I133" s="15">
        <v>0</v>
      </c>
      <c r="J133" s="15">
        <f>(G133-H133-I133)</f>
        <v>21</v>
      </c>
      <c r="K133" s="47">
        <v>16</v>
      </c>
      <c r="L133" s="48">
        <v>5</v>
      </c>
      <c r="M133" s="49">
        <v>0</v>
      </c>
      <c r="N133" s="50">
        <v>0</v>
      </c>
      <c r="O133" s="51">
        <v>0</v>
      </c>
      <c r="P133" s="51">
        <v>0</v>
      </c>
      <c r="Q133" s="51">
        <v>0</v>
      </c>
      <c r="R133" s="51">
        <v>0</v>
      </c>
      <c r="S133" s="53">
        <f>J133-K133-L133-M133-N133-O133-P133-Q133</f>
        <v>0</v>
      </c>
      <c r="T133" s="69"/>
    </row>
    <row r="134" spans="14:20" ht="18" customHeight="1" hidden="1" thickBot="1">
      <c r="N134" s="56"/>
      <c r="O134" s="52"/>
      <c r="P134" s="52"/>
      <c r="Q134" s="52"/>
      <c r="R134" s="52"/>
      <c r="S134" s="24"/>
      <c r="T134" s="24"/>
    </row>
    <row r="135" spans="3:20" ht="15.75" customHeight="1" hidden="1" thickBot="1">
      <c r="C135" s="237" t="s">
        <v>218</v>
      </c>
      <c r="D135" s="238"/>
      <c r="E135" s="238"/>
      <c r="F135" s="238"/>
      <c r="G135" s="238"/>
      <c r="H135" s="238"/>
      <c r="I135" s="238"/>
      <c r="J135" s="238"/>
      <c r="K135" s="238"/>
      <c r="L135" s="238"/>
      <c r="M135" s="239"/>
      <c r="N135" s="239"/>
      <c r="O135" s="239"/>
      <c r="P135" s="239"/>
      <c r="Q135" s="239"/>
      <c r="R135" s="239"/>
      <c r="S135" s="240"/>
      <c r="T135" s="165"/>
    </row>
    <row r="136" spans="3:20" ht="15" hidden="1">
      <c r="C136" s="42"/>
      <c r="D136" s="4"/>
      <c r="E136" s="4"/>
      <c r="F136" s="4"/>
      <c r="G136" s="4"/>
      <c r="H136" s="4"/>
      <c r="I136" s="4"/>
      <c r="J136" s="4"/>
      <c r="K136" s="60"/>
      <c r="L136" s="4"/>
      <c r="N136" s="56"/>
      <c r="O136" s="52"/>
      <c r="P136" s="52"/>
      <c r="Q136" s="52"/>
      <c r="R136" s="52"/>
      <c r="S136" s="24"/>
      <c r="T136" s="24"/>
    </row>
    <row r="137" spans="1:20" ht="84" hidden="1">
      <c r="A137" s="50" t="s">
        <v>197</v>
      </c>
      <c r="B137" s="15" t="s">
        <v>198</v>
      </c>
      <c r="C137" s="155" t="s">
        <v>0</v>
      </c>
      <c r="D137" s="155" t="s">
        <v>1</v>
      </c>
      <c r="E137" s="156" t="s">
        <v>304</v>
      </c>
      <c r="F137" s="156" t="s">
        <v>305</v>
      </c>
      <c r="G137" s="156" t="s">
        <v>306</v>
      </c>
      <c r="H137" s="156" t="s">
        <v>307</v>
      </c>
      <c r="I137" s="156" t="s">
        <v>308</v>
      </c>
      <c r="J137" s="157" t="s">
        <v>309</v>
      </c>
      <c r="K137" s="158" t="s">
        <v>310</v>
      </c>
      <c r="L137" s="159" t="s">
        <v>199</v>
      </c>
      <c r="M137" s="160" t="s">
        <v>311</v>
      </c>
      <c r="N137" s="161" t="s">
        <v>312</v>
      </c>
      <c r="O137" s="161" t="s">
        <v>263</v>
      </c>
      <c r="P137" s="161" t="s">
        <v>313</v>
      </c>
      <c r="Q137" s="161" t="s">
        <v>314</v>
      </c>
      <c r="R137" s="161" t="s">
        <v>315</v>
      </c>
      <c r="S137" s="161"/>
      <c r="T137" s="162"/>
    </row>
    <row r="138" spans="3:20" ht="15" hidden="1">
      <c r="C138" s="42"/>
      <c r="D138" s="4"/>
      <c r="E138" s="4"/>
      <c r="F138" s="4"/>
      <c r="G138" s="4"/>
      <c r="H138" s="4"/>
      <c r="I138" s="4"/>
      <c r="J138" s="4"/>
      <c r="K138" s="60"/>
      <c r="L138" s="4"/>
      <c r="N138" s="56"/>
      <c r="O138" s="52"/>
      <c r="P138" s="52"/>
      <c r="Q138" s="52"/>
      <c r="R138" s="52"/>
      <c r="S138" s="24"/>
      <c r="T138" s="24"/>
    </row>
    <row r="139" spans="1:20" ht="15" hidden="1">
      <c r="A139" s="50">
        <v>37</v>
      </c>
      <c r="B139" s="15">
        <v>17</v>
      </c>
      <c r="C139" s="14" t="s">
        <v>78</v>
      </c>
      <c r="D139" s="14" t="s">
        <v>84</v>
      </c>
      <c r="E139" s="13">
        <v>190</v>
      </c>
      <c r="F139" s="15" t="s">
        <v>89</v>
      </c>
      <c r="G139" s="15">
        <v>31</v>
      </c>
      <c r="H139" s="15">
        <v>10</v>
      </c>
      <c r="I139" s="15">
        <v>0</v>
      </c>
      <c r="J139" s="15">
        <f>(G139-H139-I139)</f>
        <v>21</v>
      </c>
      <c r="K139" s="47">
        <v>20</v>
      </c>
      <c r="L139" s="48">
        <v>1</v>
      </c>
      <c r="M139" s="49">
        <v>0</v>
      </c>
      <c r="N139" s="50">
        <v>0</v>
      </c>
      <c r="O139" s="51">
        <v>0</v>
      </c>
      <c r="P139" s="51">
        <v>0</v>
      </c>
      <c r="Q139" s="51">
        <v>0</v>
      </c>
      <c r="R139" s="51">
        <v>0</v>
      </c>
      <c r="S139" s="53">
        <f>J139-K139-L139-M139-N139-O139-P139-Q139</f>
        <v>0</v>
      </c>
      <c r="T139" s="69"/>
    </row>
    <row r="140" spans="1:20" ht="15" hidden="1">
      <c r="A140" s="50">
        <v>38</v>
      </c>
      <c r="B140" s="15">
        <v>18</v>
      </c>
      <c r="C140" s="14" t="s">
        <v>129</v>
      </c>
      <c r="D140" s="14" t="s">
        <v>130</v>
      </c>
      <c r="E140" s="13">
        <v>72</v>
      </c>
      <c r="F140" s="15" t="s">
        <v>89</v>
      </c>
      <c r="G140" s="15">
        <v>31</v>
      </c>
      <c r="H140" s="15">
        <v>10</v>
      </c>
      <c r="I140" s="15">
        <v>0</v>
      </c>
      <c r="J140" s="15">
        <f>(G140-H140-I140)</f>
        <v>21</v>
      </c>
      <c r="K140" s="47">
        <v>21</v>
      </c>
      <c r="L140" s="48">
        <v>0</v>
      </c>
      <c r="M140" s="49">
        <v>0</v>
      </c>
      <c r="N140" s="50">
        <v>0</v>
      </c>
      <c r="O140" s="51">
        <v>0</v>
      </c>
      <c r="P140" s="51">
        <v>0</v>
      </c>
      <c r="Q140" s="51">
        <v>0</v>
      </c>
      <c r="R140" s="51">
        <v>0</v>
      </c>
      <c r="S140" s="53">
        <f>J140-K140-L140-M140-N140-O140-P140-Q140</f>
        <v>0</v>
      </c>
      <c r="T140" s="69"/>
    </row>
    <row r="141" spans="1:20" ht="15.75" customHeight="1" hidden="1">
      <c r="A141" s="50">
        <v>39</v>
      </c>
      <c r="B141" s="15">
        <v>19</v>
      </c>
      <c r="C141" s="14" t="s">
        <v>137</v>
      </c>
      <c r="D141" s="14" t="s">
        <v>138</v>
      </c>
      <c r="E141" s="13">
        <v>58</v>
      </c>
      <c r="F141" s="15" t="s">
        <v>35</v>
      </c>
      <c r="G141" s="15">
        <v>31</v>
      </c>
      <c r="H141" s="15">
        <v>10</v>
      </c>
      <c r="I141" s="15">
        <v>0</v>
      </c>
      <c r="J141" s="15">
        <f>(G141-H141-I141)</f>
        <v>21</v>
      </c>
      <c r="K141" s="47">
        <v>21</v>
      </c>
      <c r="L141" s="48">
        <v>0</v>
      </c>
      <c r="M141" s="49">
        <v>0</v>
      </c>
      <c r="N141" s="50">
        <v>0</v>
      </c>
      <c r="O141" s="51">
        <v>0</v>
      </c>
      <c r="P141" s="51">
        <v>0</v>
      </c>
      <c r="Q141" s="51">
        <v>0</v>
      </c>
      <c r="R141" s="51">
        <v>0</v>
      </c>
      <c r="S141" s="53">
        <f>J141-K141-L141-M141-N141-O141-P141-Q141</f>
        <v>0</v>
      </c>
      <c r="T141" s="69"/>
    </row>
    <row r="142" spans="2:20" ht="15.75" hidden="1" thickBot="1">
      <c r="B142" s="8"/>
      <c r="C142" s="7"/>
      <c r="D142" s="7"/>
      <c r="E142" s="6"/>
      <c r="F142" s="8"/>
      <c r="G142" s="8"/>
      <c r="H142" s="8"/>
      <c r="I142" s="8"/>
      <c r="J142" s="8"/>
      <c r="K142" s="54"/>
      <c r="L142" s="45"/>
      <c r="M142" s="55"/>
      <c r="N142" s="56"/>
      <c r="O142" s="52"/>
      <c r="P142" s="52"/>
      <c r="Q142" s="52"/>
      <c r="R142" s="52"/>
      <c r="S142" s="24"/>
      <c r="T142" s="24"/>
    </row>
    <row r="143" spans="3:20" ht="15.75" hidden="1" thickBot="1">
      <c r="C143" s="237" t="s">
        <v>219</v>
      </c>
      <c r="D143" s="238"/>
      <c r="E143" s="238"/>
      <c r="F143" s="238"/>
      <c r="G143" s="238"/>
      <c r="H143" s="238"/>
      <c r="I143" s="238"/>
      <c r="J143" s="238"/>
      <c r="K143" s="238"/>
      <c r="L143" s="238"/>
      <c r="M143" s="239"/>
      <c r="N143" s="239"/>
      <c r="O143" s="239"/>
      <c r="P143" s="239"/>
      <c r="Q143" s="239"/>
      <c r="R143" s="239"/>
      <c r="S143" s="240"/>
      <c r="T143" s="165"/>
    </row>
    <row r="144" spans="3:20" ht="15" hidden="1">
      <c r="C144" s="42"/>
      <c r="D144" s="4"/>
      <c r="E144" s="4"/>
      <c r="F144" s="4"/>
      <c r="G144" s="4"/>
      <c r="H144" s="4"/>
      <c r="I144" s="4"/>
      <c r="J144" s="4"/>
      <c r="K144" s="60"/>
      <c r="L144" s="4"/>
      <c r="N144" s="56"/>
      <c r="O144" s="52"/>
      <c r="P144" s="52"/>
      <c r="Q144" s="52"/>
      <c r="R144" s="52"/>
      <c r="S144" s="24"/>
      <c r="T144" s="24"/>
    </row>
    <row r="145" spans="1:20" ht="84" hidden="1">
      <c r="A145" s="50" t="s">
        <v>197</v>
      </c>
      <c r="B145" s="15" t="s">
        <v>198</v>
      </c>
      <c r="C145" s="155" t="s">
        <v>0</v>
      </c>
      <c r="D145" s="155" t="s">
        <v>1</v>
      </c>
      <c r="E145" s="156" t="s">
        <v>304</v>
      </c>
      <c r="F145" s="156" t="s">
        <v>305</v>
      </c>
      <c r="G145" s="156" t="s">
        <v>306</v>
      </c>
      <c r="H145" s="156" t="s">
        <v>307</v>
      </c>
      <c r="I145" s="156" t="s">
        <v>308</v>
      </c>
      <c r="J145" s="157" t="s">
        <v>309</v>
      </c>
      <c r="K145" s="158" t="s">
        <v>310</v>
      </c>
      <c r="L145" s="159" t="s">
        <v>199</v>
      </c>
      <c r="M145" s="160" t="s">
        <v>311</v>
      </c>
      <c r="N145" s="161" t="s">
        <v>312</v>
      </c>
      <c r="O145" s="161" t="s">
        <v>263</v>
      </c>
      <c r="P145" s="161" t="s">
        <v>313</v>
      </c>
      <c r="Q145" s="161" t="s">
        <v>314</v>
      </c>
      <c r="R145" s="161" t="s">
        <v>315</v>
      </c>
      <c r="S145" s="161"/>
      <c r="T145" s="162"/>
    </row>
    <row r="146" spans="3:20" ht="15" hidden="1">
      <c r="C146" s="42"/>
      <c r="D146" s="4"/>
      <c r="E146" s="4"/>
      <c r="F146" s="4"/>
      <c r="G146" s="4"/>
      <c r="H146" s="4"/>
      <c r="I146" s="4"/>
      <c r="J146" s="4"/>
      <c r="K146" s="60"/>
      <c r="L146" s="4"/>
      <c r="N146" s="56"/>
      <c r="O146" s="52"/>
      <c r="P146" s="52"/>
      <c r="Q146" s="52"/>
      <c r="R146" s="52"/>
      <c r="S146" s="24"/>
      <c r="T146" s="24"/>
    </row>
    <row r="147" spans="1:20" ht="15" hidden="1">
      <c r="A147" s="50">
        <v>40</v>
      </c>
      <c r="B147" s="15">
        <v>20</v>
      </c>
      <c r="C147" s="14" t="s">
        <v>185</v>
      </c>
      <c r="D147" s="14" t="s">
        <v>74</v>
      </c>
      <c r="E147" s="13">
        <v>2047</v>
      </c>
      <c r="F147" s="15" t="s">
        <v>329</v>
      </c>
      <c r="G147" s="15">
        <v>31</v>
      </c>
      <c r="H147" s="15">
        <v>10</v>
      </c>
      <c r="I147" s="15">
        <v>0</v>
      </c>
      <c r="J147" s="15">
        <f>(G147-H147-I147)</f>
        <v>21</v>
      </c>
      <c r="K147" s="47">
        <v>11</v>
      </c>
      <c r="L147" s="48">
        <v>7</v>
      </c>
      <c r="M147" s="49">
        <v>0</v>
      </c>
      <c r="N147" s="50">
        <v>0</v>
      </c>
      <c r="O147" s="51">
        <v>3</v>
      </c>
      <c r="P147" s="51">
        <v>0</v>
      </c>
      <c r="Q147" s="51">
        <v>0</v>
      </c>
      <c r="R147" s="51">
        <v>0</v>
      </c>
      <c r="S147" s="53">
        <f>J147-K147-L147-M147-N147-O147-P147-Q147</f>
        <v>0</v>
      </c>
      <c r="T147" s="69"/>
    </row>
    <row r="148" spans="2:20" ht="15.75" hidden="1" thickBot="1">
      <c r="B148" s="8"/>
      <c r="C148" s="7"/>
      <c r="D148" s="7"/>
      <c r="E148" s="6"/>
      <c r="F148" s="8"/>
      <c r="G148" s="8"/>
      <c r="H148" s="8"/>
      <c r="I148" s="8"/>
      <c r="J148" s="8"/>
      <c r="K148" s="54"/>
      <c r="L148" s="45"/>
      <c r="M148" s="55"/>
      <c r="N148" s="56"/>
      <c r="O148" s="52"/>
      <c r="P148" s="52"/>
      <c r="Q148" s="52"/>
      <c r="R148" s="52"/>
      <c r="S148" s="24"/>
      <c r="T148" s="24"/>
    </row>
    <row r="149" spans="2:20" ht="15.75" hidden="1" thickBot="1">
      <c r="B149" s="42"/>
      <c r="C149" s="237" t="s">
        <v>220</v>
      </c>
      <c r="D149" s="238"/>
      <c r="E149" s="238"/>
      <c r="F149" s="238"/>
      <c r="G149" s="238"/>
      <c r="H149" s="238"/>
      <c r="I149" s="238"/>
      <c r="J149" s="238"/>
      <c r="K149" s="238"/>
      <c r="L149" s="238"/>
      <c r="M149" s="239"/>
      <c r="N149" s="239"/>
      <c r="O149" s="239"/>
      <c r="P149" s="239"/>
      <c r="Q149" s="239"/>
      <c r="R149" s="239"/>
      <c r="S149" s="240"/>
      <c r="T149" s="165"/>
    </row>
    <row r="150" spans="2:20" ht="15" hidden="1">
      <c r="B150" s="42"/>
      <c r="C150" s="4"/>
      <c r="D150" s="4"/>
      <c r="E150" s="4"/>
      <c r="F150" s="4"/>
      <c r="G150" s="4"/>
      <c r="H150" s="4"/>
      <c r="I150" s="4"/>
      <c r="J150" s="4"/>
      <c r="K150" s="60"/>
      <c r="L150" s="4"/>
      <c r="M150" s="55"/>
      <c r="N150" s="56"/>
      <c r="O150" s="52"/>
      <c r="P150" s="52"/>
      <c r="Q150" s="52"/>
      <c r="R150" s="52"/>
      <c r="S150" s="24"/>
      <c r="T150" s="24"/>
    </row>
    <row r="151" spans="1:20" ht="84" hidden="1">
      <c r="A151" s="50" t="s">
        <v>197</v>
      </c>
      <c r="B151" s="15" t="s">
        <v>198</v>
      </c>
      <c r="C151" s="155" t="s">
        <v>0</v>
      </c>
      <c r="D151" s="155" t="s">
        <v>1</v>
      </c>
      <c r="E151" s="156" t="s">
        <v>304</v>
      </c>
      <c r="F151" s="156" t="s">
        <v>305</v>
      </c>
      <c r="G151" s="156" t="s">
        <v>306</v>
      </c>
      <c r="H151" s="156" t="s">
        <v>307</v>
      </c>
      <c r="I151" s="156" t="s">
        <v>308</v>
      </c>
      <c r="J151" s="157" t="s">
        <v>309</v>
      </c>
      <c r="K151" s="158" t="s">
        <v>310</v>
      </c>
      <c r="L151" s="159" t="s">
        <v>199</v>
      </c>
      <c r="M151" s="160" t="s">
        <v>311</v>
      </c>
      <c r="N151" s="161" t="s">
        <v>312</v>
      </c>
      <c r="O151" s="161" t="s">
        <v>263</v>
      </c>
      <c r="P151" s="161" t="s">
        <v>313</v>
      </c>
      <c r="Q151" s="161" t="s">
        <v>314</v>
      </c>
      <c r="R151" s="161" t="s">
        <v>315</v>
      </c>
      <c r="S151" s="161"/>
      <c r="T151" s="162"/>
    </row>
    <row r="152" spans="2:20" ht="15" hidden="1">
      <c r="B152" s="42"/>
      <c r="C152" s="222" t="s">
        <v>331</v>
      </c>
      <c r="D152" s="4"/>
      <c r="E152" s="4"/>
      <c r="F152" s="4"/>
      <c r="G152" s="4"/>
      <c r="H152" s="4"/>
      <c r="I152" s="4"/>
      <c r="J152" s="4"/>
      <c r="K152" s="60"/>
      <c r="L152" s="4"/>
      <c r="M152" s="55"/>
      <c r="N152" s="56"/>
      <c r="O152" s="52"/>
      <c r="P152" s="52"/>
      <c r="Q152" s="52"/>
      <c r="R152" s="52"/>
      <c r="S152" s="24"/>
      <c r="T152" s="24"/>
    </row>
    <row r="153" spans="1:20" ht="15" hidden="1">
      <c r="A153" s="50">
        <v>41</v>
      </c>
      <c r="B153" s="15">
        <v>21</v>
      </c>
      <c r="C153" s="14" t="s">
        <v>60</v>
      </c>
      <c r="D153" s="14" t="s">
        <v>19</v>
      </c>
      <c r="E153" s="13">
        <v>562</v>
      </c>
      <c r="F153" s="15" t="s">
        <v>30</v>
      </c>
      <c r="G153" s="15">
        <v>31</v>
      </c>
      <c r="H153" s="15">
        <v>10</v>
      </c>
      <c r="I153" s="15">
        <v>0</v>
      </c>
      <c r="J153" s="15">
        <f>(G153-H153-I153)</f>
        <v>21</v>
      </c>
      <c r="K153" s="47">
        <v>15</v>
      </c>
      <c r="L153" s="48">
        <v>6</v>
      </c>
      <c r="M153" s="49">
        <v>0</v>
      </c>
      <c r="N153" s="50">
        <v>0</v>
      </c>
      <c r="O153" s="51">
        <v>0</v>
      </c>
      <c r="P153" s="51">
        <v>0</v>
      </c>
      <c r="Q153" s="51">
        <v>0</v>
      </c>
      <c r="R153" s="51">
        <v>0</v>
      </c>
      <c r="S153" s="53">
        <f>J153-K153-L153-M153-N153-O153-P153-Q153</f>
        <v>0</v>
      </c>
      <c r="T153" s="69"/>
    </row>
    <row r="154" spans="2:20" ht="15.75" hidden="1">
      <c r="B154" s="61"/>
      <c r="C154" s="62"/>
      <c r="D154" s="62"/>
      <c r="E154" s="6"/>
      <c r="F154" s="8"/>
      <c r="G154" s="8"/>
      <c r="H154" s="8"/>
      <c r="I154" s="8"/>
      <c r="J154" s="8"/>
      <c r="K154" s="80"/>
      <c r="L154" s="45"/>
      <c r="M154" s="55"/>
      <c r="N154" s="56"/>
      <c r="O154" s="63"/>
      <c r="P154" s="63"/>
      <c r="Q154" s="63"/>
      <c r="R154" s="63"/>
      <c r="S154" s="24"/>
      <c r="T154" s="24"/>
    </row>
    <row r="155" spans="1:20" ht="84" hidden="1">
      <c r="A155" s="50" t="s">
        <v>197</v>
      </c>
      <c r="B155" s="15" t="s">
        <v>198</v>
      </c>
      <c r="C155" s="155" t="s">
        <v>0</v>
      </c>
      <c r="D155" s="155" t="s">
        <v>1</v>
      </c>
      <c r="E155" s="156" t="s">
        <v>304</v>
      </c>
      <c r="F155" s="156" t="s">
        <v>305</v>
      </c>
      <c r="G155" s="156" t="s">
        <v>306</v>
      </c>
      <c r="H155" s="156" t="s">
        <v>307</v>
      </c>
      <c r="I155" s="156" t="s">
        <v>308</v>
      </c>
      <c r="J155" s="157" t="s">
        <v>309</v>
      </c>
      <c r="K155" s="158" t="s">
        <v>310</v>
      </c>
      <c r="L155" s="159" t="s">
        <v>199</v>
      </c>
      <c r="M155" s="160" t="s">
        <v>311</v>
      </c>
      <c r="N155" s="161" t="s">
        <v>312</v>
      </c>
      <c r="O155" s="161" t="s">
        <v>263</v>
      </c>
      <c r="P155" s="161" t="s">
        <v>313</v>
      </c>
      <c r="Q155" s="161" t="s">
        <v>314</v>
      </c>
      <c r="R155" s="161" t="s">
        <v>315</v>
      </c>
      <c r="S155" s="161"/>
      <c r="T155" s="162"/>
    </row>
    <row r="156" spans="2:20" ht="15" hidden="1">
      <c r="B156" s="8"/>
      <c r="C156" s="7"/>
      <c r="D156" s="7"/>
      <c r="E156" s="6"/>
      <c r="F156" s="8"/>
      <c r="G156" s="8"/>
      <c r="H156" s="8"/>
      <c r="I156" s="8"/>
      <c r="J156" s="8"/>
      <c r="K156" s="54"/>
      <c r="L156" s="45"/>
      <c r="M156" s="55"/>
      <c r="N156" s="56"/>
      <c r="O156" s="52"/>
      <c r="P156" s="52"/>
      <c r="Q156" s="52"/>
      <c r="R156" s="52"/>
      <c r="S156" s="24"/>
      <c r="T156" s="24"/>
    </row>
    <row r="157" spans="1:20" ht="15" hidden="1">
      <c r="A157" s="50">
        <v>42</v>
      </c>
      <c r="B157" s="15">
        <v>22</v>
      </c>
      <c r="C157" s="14" t="s">
        <v>78</v>
      </c>
      <c r="D157" s="14" t="s">
        <v>86</v>
      </c>
      <c r="E157" s="13">
        <v>83</v>
      </c>
      <c r="F157" s="15" t="s">
        <v>316</v>
      </c>
      <c r="G157" s="15">
        <v>31</v>
      </c>
      <c r="H157" s="15">
        <v>10</v>
      </c>
      <c r="I157" s="15">
        <v>0</v>
      </c>
      <c r="J157" s="15">
        <f>(G157-H157-I157)</f>
        <v>21</v>
      </c>
      <c r="K157" s="47">
        <v>14</v>
      </c>
      <c r="L157" s="48">
        <v>7</v>
      </c>
      <c r="M157" s="49">
        <v>0</v>
      </c>
      <c r="N157" s="50">
        <v>0</v>
      </c>
      <c r="O157" s="51">
        <v>0</v>
      </c>
      <c r="P157" s="51">
        <v>0</v>
      </c>
      <c r="Q157" s="51">
        <v>0</v>
      </c>
      <c r="R157" s="51">
        <v>0</v>
      </c>
      <c r="S157" s="53">
        <f>J157-K157-L157-M157-N157-O157-P157-Q157</f>
        <v>0</v>
      </c>
      <c r="T157" s="69"/>
    </row>
    <row r="158" spans="1:20" ht="15" hidden="1">
      <c r="A158" s="50">
        <v>43</v>
      </c>
      <c r="B158" s="15">
        <v>23</v>
      </c>
      <c r="C158" s="14" t="s">
        <v>189</v>
      </c>
      <c r="D158" s="14" t="s">
        <v>190</v>
      </c>
      <c r="E158" s="13">
        <v>91</v>
      </c>
      <c r="F158" s="15" t="s">
        <v>5</v>
      </c>
      <c r="G158" s="15">
        <v>31</v>
      </c>
      <c r="H158" s="15">
        <v>10</v>
      </c>
      <c r="I158" s="15">
        <v>0</v>
      </c>
      <c r="J158" s="15">
        <f>(G158-H158-I158)</f>
        <v>21</v>
      </c>
      <c r="K158" s="47">
        <v>0</v>
      </c>
      <c r="L158" s="48">
        <v>0</v>
      </c>
      <c r="M158" s="49">
        <v>21</v>
      </c>
      <c r="N158" s="50">
        <v>0</v>
      </c>
      <c r="O158" s="51">
        <v>0</v>
      </c>
      <c r="P158" s="51">
        <v>0</v>
      </c>
      <c r="Q158" s="51">
        <v>0</v>
      </c>
      <c r="R158" s="51">
        <v>0</v>
      </c>
      <c r="S158" s="53">
        <f>J158-K158-L158-M158-N158-O158-P158-Q158</f>
        <v>0</v>
      </c>
      <c r="T158" s="69"/>
    </row>
    <row r="159" spans="1:20" ht="15" hidden="1">
      <c r="A159" s="50">
        <v>44</v>
      </c>
      <c r="B159" s="15">
        <v>24</v>
      </c>
      <c r="C159" s="14" t="s">
        <v>142</v>
      </c>
      <c r="D159" s="14" t="s">
        <v>9</v>
      </c>
      <c r="E159" s="13">
        <v>129</v>
      </c>
      <c r="F159" s="15" t="s">
        <v>144</v>
      </c>
      <c r="G159" s="15">
        <v>31</v>
      </c>
      <c r="H159" s="15">
        <v>10</v>
      </c>
      <c r="I159" s="15">
        <v>0</v>
      </c>
      <c r="J159" s="15">
        <f>(G159-H159-I159)</f>
        <v>21</v>
      </c>
      <c r="K159" s="47">
        <v>20</v>
      </c>
      <c r="L159" s="48">
        <v>1</v>
      </c>
      <c r="M159" s="49">
        <v>0</v>
      </c>
      <c r="N159" s="50">
        <v>0</v>
      </c>
      <c r="O159" s="51">
        <v>0</v>
      </c>
      <c r="P159" s="51">
        <v>0</v>
      </c>
      <c r="Q159" s="51">
        <v>0</v>
      </c>
      <c r="R159" s="51">
        <v>0</v>
      </c>
      <c r="S159" s="53">
        <f>J159-K159-L159-M159-N159-O159-P159-Q159</f>
        <v>0</v>
      </c>
      <c r="T159" s="69"/>
    </row>
    <row r="160" spans="1:20" ht="15" hidden="1">
      <c r="A160" s="50">
        <v>45</v>
      </c>
      <c r="B160" s="15">
        <v>25</v>
      </c>
      <c r="C160" s="14" t="s">
        <v>78</v>
      </c>
      <c r="D160" s="14" t="s">
        <v>85</v>
      </c>
      <c r="E160" s="13">
        <v>149</v>
      </c>
      <c r="F160" s="15" t="s">
        <v>144</v>
      </c>
      <c r="G160" s="15">
        <v>31</v>
      </c>
      <c r="H160" s="15">
        <v>10</v>
      </c>
      <c r="I160" s="15">
        <v>0</v>
      </c>
      <c r="J160" s="15">
        <f>(G160-H160-I160)</f>
        <v>21</v>
      </c>
      <c r="K160" s="47">
        <v>13</v>
      </c>
      <c r="L160" s="48">
        <v>8</v>
      </c>
      <c r="M160" s="49">
        <v>0</v>
      </c>
      <c r="N160" s="50">
        <v>0</v>
      </c>
      <c r="O160" s="51">
        <v>0</v>
      </c>
      <c r="P160" s="51">
        <v>0</v>
      </c>
      <c r="Q160" s="51">
        <v>0</v>
      </c>
      <c r="R160" s="51">
        <v>0</v>
      </c>
      <c r="S160" s="53">
        <f>J160-K160-L160-M160-N160-O160-P160-Q160</f>
        <v>0</v>
      </c>
      <c r="T160" s="69"/>
    </row>
    <row r="161" spans="1:20" ht="15" hidden="1">
      <c r="A161" s="50">
        <v>46</v>
      </c>
      <c r="B161" s="15">
        <v>26</v>
      </c>
      <c r="C161" s="14" t="s">
        <v>154</v>
      </c>
      <c r="D161" s="14" t="s">
        <v>117</v>
      </c>
      <c r="E161" s="13">
        <v>101</v>
      </c>
      <c r="F161" s="15" t="s">
        <v>144</v>
      </c>
      <c r="G161" s="15">
        <v>31</v>
      </c>
      <c r="H161" s="15">
        <v>10</v>
      </c>
      <c r="I161" s="15">
        <v>0</v>
      </c>
      <c r="J161" s="15">
        <f>(G161-H161-I161)</f>
        <v>21</v>
      </c>
      <c r="K161" s="47">
        <v>21</v>
      </c>
      <c r="L161" s="48">
        <v>0</v>
      </c>
      <c r="M161" s="49">
        <v>0</v>
      </c>
      <c r="N161" s="50">
        <v>0</v>
      </c>
      <c r="O161" s="51">
        <v>0</v>
      </c>
      <c r="P161" s="51">
        <v>0</v>
      </c>
      <c r="Q161" s="51">
        <v>0</v>
      </c>
      <c r="R161" s="51">
        <v>0</v>
      </c>
      <c r="S161" s="53">
        <f>J161-K161-L161-M161-N161-O161-P161-Q161</f>
        <v>0</v>
      </c>
      <c r="T161" s="69"/>
    </row>
    <row r="162" spans="2:20" ht="15" hidden="1">
      <c r="B162" s="8"/>
      <c r="C162" s="7"/>
      <c r="D162" s="7"/>
      <c r="E162" s="6"/>
      <c r="F162" s="8"/>
      <c r="G162" s="8"/>
      <c r="H162" s="8"/>
      <c r="I162" s="8"/>
      <c r="J162" s="8"/>
      <c r="K162" s="54"/>
      <c r="L162" s="45"/>
      <c r="M162" s="55"/>
      <c r="N162" s="56"/>
      <c r="O162" s="52"/>
      <c r="P162" s="52"/>
      <c r="Q162" s="52"/>
      <c r="R162" s="52"/>
      <c r="S162" s="24"/>
      <c r="T162" s="24"/>
    </row>
    <row r="163" spans="2:20" ht="15.75" hidden="1" thickBot="1">
      <c r="B163" s="8"/>
      <c r="C163" s="7"/>
      <c r="D163" s="7"/>
      <c r="E163" s="6"/>
      <c r="F163" s="8"/>
      <c r="G163" s="8"/>
      <c r="H163" s="8"/>
      <c r="I163" s="8"/>
      <c r="J163" s="8"/>
      <c r="K163" s="54"/>
      <c r="L163" s="45"/>
      <c r="M163" s="55"/>
      <c r="N163" s="56"/>
      <c r="O163" s="52"/>
      <c r="P163" s="52"/>
      <c r="Q163" s="52"/>
      <c r="R163" s="52"/>
      <c r="S163" s="24"/>
      <c r="T163" s="24"/>
    </row>
    <row r="164" spans="2:20" ht="15.75" hidden="1" thickBot="1">
      <c r="B164" s="8"/>
      <c r="C164" s="237" t="s">
        <v>221</v>
      </c>
      <c r="D164" s="238"/>
      <c r="E164" s="238"/>
      <c r="F164" s="238"/>
      <c r="G164" s="238"/>
      <c r="H164" s="238"/>
      <c r="I164" s="238"/>
      <c r="J164" s="238"/>
      <c r="K164" s="238"/>
      <c r="L164" s="238"/>
      <c r="M164" s="239"/>
      <c r="N164" s="239"/>
      <c r="O164" s="239"/>
      <c r="P164" s="239"/>
      <c r="Q164" s="239"/>
      <c r="R164" s="239"/>
      <c r="S164" s="240"/>
      <c r="T164" s="165"/>
    </row>
    <row r="165" spans="2:20" ht="15" hidden="1">
      <c r="B165" s="4"/>
      <c r="C165" s="4"/>
      <c r="D165" s="4"/>
      <c r="E165" s="4"/>
      <c r="F165" s="4"/>
      <c r="G165" s="4"/>
      <c r="H165" s="4"/>
      <c r="I165" s="4"/>
      <c r="J165" s="4"/>
      <c r="K165" s="60"/>
      <c r="L165" s="4"/>
      <c r="M165" s="55"/>
      <c r="N165" s="56"/>
      <c r="O165" s="52"/>
      <c r="P165" s="52"/>
      <c r="Q165" s="52"/>
      <c r="R165" s="52"/>
      <c r="S165" s="24"/>
      <c r="T165" s="24"/>
    </row>
    <row r="166" spans="1:25" s="81" customFormat="1" ht="84" hidden="1">
      <c r="A166" s="50" t="s">
        <v>197</v>
      </c>
      <c r="B166" s="15" t="s">
        <v>198</v>
      </c>
      <c r="C166" s="155" t="s">
        <v>0</v>
      </c>
      <c r="D166" s="155" t="s">
        <v>1</v>
      </c>
      <c r="E166" s="156" t="s">
        <v>304</v>
      </c>
      <c r="F166" s="156" t="s">
        <v>305</v>
      </c>
      <c r="G166" s="156" t="s">
        <v>306</v>
      </c>
      <c r="H166" s="156" t="s">
        <v>307</v>
      </c>
      <c r="I166" s="156" t="s">
        <v>308</v>
      </c>
      <c r="J166" s="157" t="s">
        <v>309</v>
      </c>
      <c r="K166" s="158" t="s">
        <v>310</v>
      </c>
      <c r="L166" s="159" t="s">
        <v>199</v>
      </c>
      <c r="M166" s="160" t="s">
        <v>311</v>
      </c>
      <c r="N166" s="161" t="s">
        <v>312</v>
      </c>
      <c r="O166" s="161" t="s">
        <v>263</v>
      </c>
      <c r="P166" s="161" t="s">
        <v>313</v>
      </c>
      <c r="Q166" s="161" t="s">
        <v>314</v>
      </c>
      <c r="R166" s="161" t="s">
        <v>315</v>
      </c>
      <c r="S166" s="161"/>
      <c r="T166" s="162"/>
      <c r="U166" s="76"/>
      <c r="V166" s="19"/>
      <c r="W166" s="19"/>
      <c r="X166" s="19"/>
      <c r="Y166" s="19"/>
    </row>
    <row r="167" spans="2:20" ht="15" hidden="1">
      <c r="B167" s="8"/>
      <c r="C167" s="7"/>
      <c r="D167" s="7"/>
      <c r="E167" s="6"/>
      <c r="F167" s="8"/>
      <c r="G167" s="8"/>
      <c r="H167" s="8"/>
      <c r="I167" s="8"/>
      <c r="J167" s="8"/>
      <c r="K167" s="54"/>
      <c r="L167" s="45"/>
      <c r="M167" s="55"/>
      <c r="N167" s="56"/>
      <c r="O167" s="52"/>
      <c r="P167" s="52"/>
      <c r="Q167" s="52"/>
      <c r="R167" s="52"/>
      <c r="S167" s="24"/>
      <c r="T167" s="24"/>
    </row>
    <row r="168" spans="1:20" ht="15" hidden="1">
      <c r="A168" s="50">
        <v>47</v>
      </c>
      <c r="B168" s="15">
        <v>27</v>
      </c>
      <c r="C168" s="14" t="s">
        <v>36</v>
      </c>
      <c r="D168" s="14" t="s">
        <v>37</v>
      </c>
      <c r="E168" s="13">
        <v>132</v>
      </c>
      <c r="F168" s="15" t="s">
        <v>316</v>
      </c>
      <c r="G168" s="15">
        <v>31</v>
      </c>
      <c r="H168" s="15">
        <v>10</v>
      </c>
      <c r="I168" s="15">
        <v>0</v>
      </c>
      <c r="J168" s="15">
        <f>(G168-H168-I168)</f>
        <v>21</v>
      </c>
      <c r="K168" s="47">
        <v>20</v>
      </c>
      <c r="L168" s="48">
        <v>1</v>
      </c>
      <c r="M168" s="49">
        <v>0</v>
      </c>
      <c r="N168" s="50">
        <v>0</v>
      </c>
      <c r="O168" s="51">
        <v>0</v>
      </c>
      <c r="P168" s="51">
        <v>0</v>
      </c>
      <c r="Q168" s="51">
        <v>0</v>
      </c>
      <c r="R168" s="51">
        <v>0</v>
      </c>
      <c r="S168" s="53">
        <f>J168-K168-L168-M168-N168-O168-P168-Q168</f>
        <v>0</v>
      </c>
      <c r="T168" s="69"/>
    </row>
    <row r="169" spans="2:20" ht="15.75" hidden="1" thickBot="1">
      <c r="B169" s="8"/>
      <c r="C169" s="7"/>
      <c r="D169" s="7"/>
      <c r="E169" s="6"/>
      <c r="F169" s="8"/>
      <c r="G169" s="8"/>
      <c r="H169" s="8"/>
      <c r="I169" s="8"/>
      <c r="J169" s="8"/>
      <c r="K169" s="54"/>
      <c r="L169" s="45"/>
      <c r="M169" s="55"/>
      <c r="N169" s="56"/>
      <c r="O169" s="52"/>
      <c r="P169" s="52"/>
      <c r="Q169" s="52"/>
      <c r="R169" s="52"/>
      <c r="S169" s="24"/>
      <c r="T169" s="24"/>
    </row>
    <row r="170" spans="2:20" ht="15.75" hidden="1" thickBot="1">
      <c r="B170" s="8"/>
      <c r="C170" s="237" t="s">
        <v>222</v>
      </c>
      <c r="D170" s="238"/>
      <c r="E170" s="238"/>
      <c r="F170" s="238"/>
      <c r="G170" s="238"/>
      <c r="H170" s="238"/>
      <c r="I170" s="238"/>
      <c r="J170" s="238"/>
      <c r="K170" s="238"/>
      <c r="L170" s="238"/>
      <c r="M170" s="239"/>
      <c r="N170" s="239"/>
      <c r="O170" s="239"/>
      <c r="P170" s="239"/>
      <c r="Q170" s="239"/>
      <c r="R170" s="239"/>
      <c r="S170" s="240"/>
      <c r="T170" s="165"/>
    </row>
    <row r="171" spans="2:20" ht="15" hidden="1">
      <c r="B171" s="8"/>
      <c r="C171" s="57"/>
      <c r="D171" s="58"/>
      <c r="E171" s="58"/>
      <c r="F171" s="58"/>
      <c r="G171" s="58"/>
      <c r="H171" s="58"/>
      <c r="I171" s="58"/>
      <c r="J171" s="58"/>
      <c r="K171" s="58"/>
      <c r="L171" s="58"/>
      <c r="M171" s="59"/>
      <c r="N171" s="56"/>
      <c r="O171" s="52"/>
      <c r="P171" s="52"/>
      <c r="Q171" s="52"/>
      <c r="R171" s="52"/>
      <c r="S171" s="24"/>
      <c r="T171" s="24"/>
    </row>
    <row r="172" spans="1:25" s="81" customFormat="1" ht="84" hidden="1">
      <c r="A172" s="50" t="s">
        <v>197</v>
      </c>
      <c r="B172" s="15" t="s">
        <v>198</v>
      </c>
      <c r="C172" s="155" t="s">
        <v>0</v>
      </c>
      <c r="D172" s="155" t="s">
        <v>1</v>
      </c>
      <c r="E172" s="156" t="s">
        <v>304</v>
      </c>
      <c r="F172" s="156" t="s">
        <v>305</v>
      </c>
      <c r="G172" s="156" t="s">
        <v>306</v>
      </c>
      <c r="H172" s="156" t="s">
        <v>307</v>
      </c>
      <c r="I172" s="156" t="s">
        <v>308</v>
      </c>
      <c r="J172" s="157" t="s">
        <v>309</v>
      </c>
      <c r="K172" s="158" t="s">
        <v>310</v>
      </c>
      <c r="L172" s="159" t="s">
        <v>199</v>
      </c>
      <c r="M172" s="160" t="s">
        <v>311</v>
      </c>
      <c r="N172" s="161" t="s">
        <v>312</v>
      </c>
      <c r="O172" s="161" t="s">
        <v>263</v>
      </c>
      <c r="P172" s="161" t="s">
        <v>313</v>
      </c>
      <c r="Q172" s="161" t="s">
        <v>314</v>
      </c>
      <c r="R172" s="161" t="s">
        <v>315</v>
      </c>
      <c r="S172" s="161"/>
      <c r="T172" s="162"/>
      <c r="U172" s="76"/>
      <c r="V172" s="19"/>
      <c r="W172" s="19"/>
      <c r="X172" s="19"/>
      <c r="Y172" s="19"/>
    </row>
    <row r="173" spans="2:20" ht="15" hidden="1">
      <c r="B173" s="4"/>
      <c r="C173" s="4"/>
      <c r="D173" s="4"/>
      <c r="E173" s="4"/>
      <c r="F173" s="4"/>
      <c r="G173" s="4"/>
      <c r="H173" s="4"/>
      <c r="I173" s="4"/>
      <c r="J173" s="4"/>
      <c r="K173" s="60"/>
      <c r="L173" s="4"/>
      <c r="M173" s="55"/>
      <c r="N173" s="56"/>
      <c r="O173" s="52"/>
      <c r="P173" s="52"/>
      <c r="Q173" s="52"/>
      <c r="R173" s="52"/>
      <c r="S173" s="24"/>
      <c r="T173" s="24"/>
    </row>
    <row r="174" spans="1:20" ht="15" hidden="1">
      <c r="A174" s="50">
        <v>48</v>
      </c>
      <c r="B174" s="15">
        <v>28</v>
      </c>
      <c r="C174" s="14" t="s">
        <v>65</v>
      </c>
      <c r="D174" s="14" t="s">
        <v>68</v>
      </c>
      <c r="E174" s="13">
        <v>118</v>
      </c>
      <c r="F174" s="15" t="s">
        <v>5</v>
      </c>
      <c r="G174" s="15">
        <v>31</v>
      </c>
      <c r="H174" s="15">
        <v>10</v>
      </c>
      <c r="I174" s="15">
        <v>0</v>
      </c>
      <c r="J174" s="15">
        <f>(G174-H174-I174)</f>
        <v>21</v>
      </c>
      <c r="K174" s="47">
        <v>15</v>
      </c>
      <c r="L174" s="48">
        <v>6</v>
      </c>
      <c r="M174" s="49">
        <v>0</v>
      </c>
      <c r="N174" s="50">
        <v>0</v>
      </c>
      <c r="O174" s="51">
        <v>0</v>
      </c>
      <c r="P174" s="51">
        <v>0</v>
      </c>
      <c r="Q174" s="51">
        <v>0</v>
      </c>
      <c r="R174" s="51">
        <v>0</v>
      </c>
      <c r="S174" s="53">
        <f>J174-K174-L174-M174-N174-O174-P174-Q174</f>
        <v>0</v>
      </c>
      <c r="T174" s="69"/>
    </row>
    <row r="175" spans="1:20" ht="15" hidden="1">
      <c r="A175" s="50">
        <v>49</v>
      </c>
      <c r="B175" s="15">
        <v>29</v>
      </c>
      <c r="C175" s="14" t="s">
        <v>40</v>
      </c>
      <c r="D175" s="14" t="s">
        <v>41</v>
      </c>
      <c r="E175" s="13">
        <v>165</v>
      </c>
      <c r="F175" s="15" t="s">
        <v>89</v>
      </c>
      <c r="G175" s="15">
        <v>31</v>
      </c>
      <c r="H175" s="15">
        <v>10</v>
      </c>
      <c r="I175" s="15">
        <v>0</v>
      </c>
      <c r="J175" s="15">
        <f>(G175-H175-I175)</f>
        <v>21</v>
      </c>
      <c r="K175" s="47">
        <v>9</v>
      </c>
      <c r="L175" s="48">
        <v>12</v>
      </c>
      <c r="M175" s="49">
        <v>0</v>
      </c>
      <c r="N175" s="50">
        <v>0</v>
      </c>
      <c r="O175" s="51">
        <v>0</v>
      </c>
      <c r="P175" s="51">
        <v>0</v>
      </c>
      <c r="Q175" s="51">
        <v>0</v>
      </c>
      <c r="R175" s="51">
        <v>0</v>
      </c>
      <c r="S175" s="53">
        <f>J175-K175-L175-M175-N175-O175-P175-Q175</f>
        <v>0</v>
      </c>
      <c r="T175" s="69"/>
    </row>
    <row r="176" spans="1:20" ht="15" hidden="1">
      <c r="A176" s="50"/>
      <c r="B176" s="15"/>
      <c r="C176" s="14" t="s">
        <v>106</v>
      </c>
      <c r="D176" s="14" t="s">
        <v>87</v>
      </c>
      <c r="E176" s="6"/>
      <c r="F176" s="8"/>
      <c r="G176" s="15">
        <v>0</v>
      </c>
      <c r="H176" s="15">
        <v>0</v>
      </c>
      <c r="I176" s="15">
        <v>0</v>
      </c>
      <c r="J176" s="15">
        <f>(G176-H176-I176)</f>
        <v>0</v>
      </c>
      <c r="K176" s="47">
        <v>0</v>
      </c>
      <c r="L176" s="48">
        <v>0</v>
      </c>
      <c r="M176" s="49">
        <v>0</v>
      </c>
      <c r="N176" s="50">
        <v>0</v>
      </c>
      <c r="O176" s="51">
        <v>0</v>
      </c>
      <c r="P176" s="51">
        <v>0</v>
      </c>
      <c r="Q176" s="51">
        <v>0</v>
      </c>
      <c r="R176" s="51">
        <v>0</v>
      </c>
      <c r="S176" s="53">
        <f>J176-K176-L176-M176-N176-O176-P176-Q176</f>
        <v>0</v>
      </c>
      <c r="T176" s="69"/>
    </row>
    <row r="177" spans="2:20" ht="15.75" hidden="1" thickBot="1">
      <c r="B177" s="8"/>
      <c r="C177" s="7"/>
      <c r="D177" s="7"/>
      <c r="E177" s="6"/>
      <c r="F177" s="8"/>
      <c r="G177" s="8"/>
      <c r="H177" s="8"/>
      <c r="I177" s="8"/>
      <c r="J177" s="8"/>
      <c r="K177" s="54"/>
      <c r="L177" s="45"/>
      <c r="M177" s="55"/>
      <c r="N177" s="56"/>
      <c r="O177" s="52"/>
      <c r="P177" s="52"/>
      <c r="Q177" s="52"/>
      <c r="R177" s="52"/>
      <c r="S177" s="24"/>
      <c r="T177" s="24"/>
    </row>
    <row r="178" spans="1:20" ht="15.75" hidden="1" thickBot="1">
      <c r="A178" s="56"/>
      <c r="B178" s="42"/>
      <c r="C178" s="237" t="s">
        <v>196</v>
      </c>
      <c r="D178" s="238"/>
      <c r="E178" s="238"/>
      <c r="F178" s="238"/>
      <c r="G178" s="238"/>
      <c r="H178" s="238"/>
      <c r="I178" s="238"/>
      <c r="J178" s="238"/>
      <c r="K178" s="238"/>
      <c r="L178" s="238"/>
      <c r="M178" s="239"/>
      <c r="N178" s="239"/>
      <c r="O178" s="239"/>
      <c r="P178" s="239"/>
      <c r="Q178" s="239"/>
      <c r="R178" s="239"/>
      <c r="S178" s="240"/>
      <c r="T178" s="165"/>
    </row>
    <row r="179" spans="2:20" ht="15" hidden="1">
      <c r="B179" s="42"/>
      <c r="C179" s="4"/>
      <c r="D179" s="4"/>
      <c r="E179" s="4"/>
      <c r="F179" s="4"/>
      <c r="G179" s="4"/>
      <c r="H179" s="4"/>
      <c r="I179" s="4"/>
      <c r="J179" s="4"/>
      <c r="K179" s="60"/>
      <c r="L179" s="4"/>
      <c r="M179" s="55"/>
      <c r="N179" s="56"/>
      <c r="O179" s="52"/>
      <c r="P179" s="52"/>
      <c r="Q179" s="52"/>
      <c r="R179" s="52"/>
      <c r="S179" s="24"/>
      <c r="T179" s="24"/>
    </row>
    <row r="180" spans="1:20" ht="84" hidden="1">
      <c r="A180" s="50" t="s">
        <v>197</v>
      </c>
      <c r="B180" s="15" t="s">
        <v>198</v>
      </c>
      <c r="C180" s="155" t="s">
        <v>0</v>
      </c>
      <c r="D180" s="155" t="s">
        <v>1</v>
      </c>
      <c r="E180" s="156" t="s">
        <v>304</v>
      </c>
      <c r="F180" s="156" t="s">
        <v>305</v>
      </c>
      <c r="G180" s="156" t="s">
        <v>306</v>
      </c>
      <c r="H180" s="156" t="s">
        <v>307</v>
      </c>
      <c r="I180" s="156" t="s">
        <v>308</v>
      </c>
      <c r="J180" s="157" t="s">
        <v>309</v>
      </c>
      <c r="K180" s="158" t="s">
        <v>310</v>
      </c>
      <c r="L180" s="159" t="s">
        <v>199</v>
      </c>
      <c r="M180" s="160" t="s">
        <v>311</v>
      </c>
      <c r="N180" s="161" t="s">
        <v>312</v>
      </c>
      <c r="O180" s="161" t="s">
        <v>263</v>
      </c>
      <c r="P180" s="161" t="s">
        <v>313</v>
      </c>
      <c r="Q180" s="161" t="s">
        <v>314</v>
      </c>
      <c r="R180" s="161" t="s">
        <v>315</v>
      </c>
      <c r="S180" s="161"/>
      <c r="T180" s="162"/>
    </row>
    <row r="181" spans="2:20" ht="15" customHeight="1" hidden="1">
      <c r="B181" s="42"/>
      <c r="C181" s="222" t="s">
        <v>331</v>
      </c>
      <c r="D181" s="4"/>
      <c r="E181" s="4"/>
      <c r="F181" s="4"/>
      <c r="G181" s="4"/>
      <c r="H181" s="4"/>
      <c r="I181" s="4"/>
      <c r="J181" s="4"/>
      <c r="K181" s="60"/>
      <c r="L181" s="4"/>
      <c r="M181" s="55"/>
      <c r="N181" s="56"/>
      <c r="O181" s="52"/>
      <c r="P181" s="52"/>
      <c r="Q181" s="52"/>
      <c r="R181" s="52"/>
      <c r="S181" s="24"/>
      <c r="T181" s="24"/>
    </row>
    <row r="182" spans="1:25" ht="15.75" customHeight="1" hidden="1">
      <c r="A182" s="50">
        <v>50</v>
      </c>
      <c r="B182" s="15">
        <v>30</v>
      </c>
      <c r="C182" s="14" t="s">
        <v>223</v>
      </c>
      <c r="D182" s="14" t="s">
        <v>224</v>
      </c>
      <c r="E182" s="17">
        <v>10073</v>
      </c>
      <c r="F182" s="15" t="s">
        <v>225</v>
      </c>
      <c r="G182" s="15">
        <v>31</v>
      </c>
      <c r="H182" s="15">
        <v>10</v>
      </c>
      <c r="I182" s="15">
        <v>0</v>
      </c>
      <c r="J182" s="15">
        <f>(G182-H182-I182)</f>
        <v>21</v>
      </c>
      <c r="K182" s="47">
        <v>9</v>
      </c>
      <c r="L182" s="48">
        <v>12</v>
      </c>
      <c r="M182" s="49">
        <v>0</v>
      </c>
      <c r="N182" s="50">
        <v>0</v>
      </c>
      <c r="O182" s="51">
        <v>0</v>
      </c>
      <c r="P182" s="51">
        <v>0</v>
      </c>
      <c r="Q182" s="51">
        <v>0</v>
      </c>
      <c r="R182" s="51">
        <v>0</v>
      </c>
      <c r="S182" s="53">
        <f>J182-K182-L182-M182-N182-O182-P182-Q182</f>
        <v>0</v>
      </c>
      <c r="T182" s="69"/>
      <c r="U182" s="145"/>
      <c r="V182" s="145"/>
      <c r="W182" s="145"/>
      <c r="X182" s="145"/>
      <c r="Y182" s="145"/>
    </row>
    <row r="183" spans="2:25" ht="15.75" hidden="1">
      <c r="B183" s="88"/>
      <c r="C183" s="89"/>
      <c r="D183" s="89"/>
      <c r="E183" s="90"/>
      <c r="F183" s="91"/>
      <c r="G183" s="91"/>
      <c r="H183" s="91"/>
      <c r="I183" s="91"/>
      <c r="J183" s="91"/>
      <c r="K183" s="60"/>
      <c r="L183" s="4"/>
      <c r="M183" s="55"/>
      <c r="N183" s="56"/>
      <c r="O183" s="52"/>
      <c r="P183" s="52"/>
      <c r="Q183" s="52"/>
      <c r="R183" s="52"/>
      <c r="S183" s="24"/>
      <c r="T183" s="24"/>
      <c r="U183" s="145"/>
      <c r="V183" s="145"/>
      <c r="W183" s="145"/>
      <c r="X183" s="145"/>
      <c r="Y183" s="145"/>
    </row>
    <row r="184" spans="1:25" s="81" customFormat="1" ht="84" hidden="1">
      <c r="A184" s="50" t="s">
        <v>197</v>
      </c>
      <c r="B184" s="15" t="s">
        <v>198</v>
      </c>
      <c r="C184" s="155" t="s">
        <v>0</v>
      </c>
      <c r="D184" s="155" t="s">
        <v>1</v>
      </c>
      <c r="E184" s="156" t="s">
        <v>304</v>
      </c>
      <c r="F184" s="156" t="s">
        <v>305</v>
      </c>
      <c r="G184" s="156" t="s">
        <v>306</v>
      </c>
      <c r="H184" s="156" t="s">
        <v>307</v>
      </c>
      <c r="I184" s="156" t="s">
        <v>308</v>
      </c>
      <c r="J184" s="157" t="s">
        <v>309</v>
      </c>
      <c r="K184" s="158" t="s">
        <v>310</v>
      </c>
      <c r="L184" s="159" t="s">
        <v>199</v>
      </c>
      <c r="M184" s="160" t="s">
        <v>311</v>
      </c>
      <c r="N184" s="161" t="s">
        <v>312</v>
      </c>
      <c r="O184" s="161" t="s">
        <v>263</v>
      </c>
      <c r="P184" s="161" t="s">
        <v>313</v>
      </c>
      <c r="Q184" s="161" t="s">
        <v>314</v>
      </c>
      <c r="R184" s="161" t="s">
        <v>315</v>
      </c>
      <c r="S184" s="161"/>
      <c r="T184" s="162"/>
      <c r="U184" s="145"/>
      <c r="V184" s="145"/>
      <c r="W184" s="145"/>
      <c r="X184" s="145"/>
      <c r="Y184" s="145"/>
    </row>
    <row r="185" spans="2:25" ht="15.75" hidden="1">
      <c r="B185" s="88"/>
      <c r="C185" s="89"/>
      <c r="D185" s="89"/>
      <c r="E185" s="90"/>
      <c r="F185" s="91"/>
      <c r="G185" s="91"/>
      <c r="H185" s="91"/>
      <c r="I185" s="91"/>
      <c r="J185" s="91"/>
      <c r="K185" s="60"/>
      <c r="L185" s="4"/>
      <c r="M185" s="55"/>
      <c r="N185" s="56"/>
      <c r="O185" s="52"/>
      <c r="P185" s="52"/>
      <c r="Q185" s="52"/>
      <c r="R185" s="52"/>
      <c r="S185" s="24"/>
      <c r="T185" s="24"/>
      <c r="U185" s="145"/>
      <c r="V185" s="145"/>
      <c r="W185" s="145"/>
      <c r="X185" s="145"/>
      <c r="Y185" s="145"/>
    </row>
    <row r="186" spans="1:25" ht="15" hidden="1">
      <c r="A186" s="50">
        <v>51</v>
      </c>
      <c r="B186" s="15">
        <v>31</v>
      </c>
      <c r="C186" s="14" t="s">
        <v>123</v>
      </c>
      <c r="D186" s="14" t="s">
        <v>72</v>
      </c>
      <c r="E186" s="13">
        <v>519</v>
      </c>
      <c r="F186" s="15" t="s">
        <v>5</v>
      </c>
      <c r="G186" s="15">
        <v>31</v>
      </c>
      <c r="H186" s="15">
        <v>10</v>
      </c>
      <c r="I186" s="15">
        <v>0</v>
      </c>
      <c r="J186" s="15">
        <f>(G186-H186-I186)</f>
        <v>21</v>
      </c>
      <c r="K186" s="47">
        <v>21</v>
      </c>
      <c r="L186" s="48">
        <v>0</v>
      </c>
      <c r="M186" s="49">
        <v>0</v>
      </c>
      <c r="N186" s="50">
        <v>0</v>
      </c>
      <c r="O186" s="51">
        <v>0</v>
      </c>
      <c r="P186" s="51">
        <v>0</v>
      </c>
      <c r="Q186" s="51">
        <v>0</v>
      </c>
      <c r="R186" s="51">
        <v>0</v>
      </c>
      <c r="S186" s="53">
        <f>J186-K186-L186-M186-N186-O186-P186-Q186</f>
        <v>0</v>
      </c>
      <c r="T186" s="69"/>
      <c r="U186" s="145"/>
      <c r="V186" s="145"/>
      <c r="W186" s="145"/>
      <c r="X186" s="145"/>
      <c r="Y186" s="145"/>
    </row>
    <row r="187" spans="2:20" ht="15.75" hidden="1" thickBot="1">
      <c r="B187" s="8"/>
      <c r="C187" s="7"/>
      <c r="D187" s="7"/>
      <c r="E187" s="6"/>
      <c r="F187" s="8"/>
      <c r="G187" s="8"/>
      <c r="H187" s="8"/>
      <c r="I187" s="8"/>
      <c r="J187" s="8"/>
      <c r="K187" s="54"/>
      <c r="L187" s="45"/>
      <c r="M187" s="55"/>
      <c r="N187" s="56"/>
      <c r="O187" s="52"/>
      <c r="P187" s="52"/>
      <c r="Q187" s="52"/>
      <c r="R187" s="52"/>
      <c r="S187" s="24"/>
      <c r="T187" s="24"/>
    </row>
    <row r="188" spans="1:25" s="177" customFormat="1" ht="49.5" thickBot="1">
      <c r="A188" s="166">
        <v>51</v>
      </c>
      <c r="B188" s="166">
        <v>31</v>
      </c>
      <c r="C188" s="227" t="s">
        <v>226</v>
      </c>
      <c r="D188" s="228"/>
      <c r="E188" s="186"/>
      <c r="J188" s="169">
        <f aca="true" t="shared" si="2" ref="J188:S188">SUM(J88:J186)</f>
        <v>651</v>
      </c>
      <c r="K188" s="170">
        <f t="shared" si="2"/>
        <v>475</v>
      </c>
      <c r="L188" s="171">
        <f t="shared" si="2"/>
        <v>138</v>
      </c>
      <c r="M188" s="171">
        <f t="shared" si="2"/>
        <v>21</v>
      </c>
      <c r="N188" s="171">
        <f t="shared" si="2"/>
        <v>4</v>
      </c>
      <c r="O188" s="171">
        <f t="shared" si="2"/>
        <v>6</v>
      </c>
      <c r="P188" s="171">
        <f t="shared" si="2"/>
        <v>0</v>
      </c>
      <c r="Q188" s="170">
        <f t="shared" si="2"/>
        <v>7</v>
      </c>
      <c r="R188" s="170">
        <f t="shared" si="2"/>
        <v>0</v>
      </c>
      <c r="S188" s="170">
        <f t="shared" si="2"/>
        <v>0</v>
      </c>
      <c r="T188" s="170"/>
      <c r="U188" s="173">
        <f>J188</f>
        <v>651</v>
      </c>
      <c r="V188" s="174">
        <f>L188+M188+N188+O188+P188</f>
        <v>169</v>
      </c>
      <c r="W188" s="126">
        <f>U188-V188</f>
        <v>482</v>
      </c>
      <c r="X188" s="175">
        <f>(U188-V188)/ABS(U188)</f>
        <v>0.7403993855606759</v>
      </c>
      <c r="Y188" s="176">
        <f>V188/U188%</f>
        <v>25.960061443932414</v>
      </c>
    </row>
    <row r="189" spans="1:25" s="18" customFormat="1" ht="15.75">
      <c r="A189" s="136"/>
      <c r="B189" s="136"/>
      <c r="C189" s="137"/>
      <c r="D189" s="138"/>
      <c r="E189" s="93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87"/>
      <c r="V189" s="187"/>
      <c r="W189" s="187"/>
      <c r="X189" s="188"/>
      <c r="Y189" s="189"/>
    </row>
    <row r="190" spans="2:18" ht="15.75" thickBot="1">
      <c r="B190" s="8"/>
      <c r="C190" s="7"/>
      <c r="D190" s="7"/>
      <c r="E190" s="6"/>
      <c r="F190" s="8"/>
      <c r="G190" s="8"/>
      <c r="H190" s="8"/>
      <c r="I190" s="8"/>
      <c r="J190" s="8"/>
      <c r="K190" s="54"/>
      <c r="L190" s="45"/>
      <c r="M190" s="55"/>
      <c r="N190" s="56"/>
      <c r="O190" s="63"/>
      <c r="P190" s="63"/>
      <c r="Q190" s="63"/>
      <c r="R190" s="63"/>
    </row>
    <row r="191" spans="2:25" ht="32.25" thickBot="1">
      <c r="B191" s="140"/>
      <c r="C191" s="224" t="s">
        <v>266</v>
      </c>
      <c r="D191" s="225"/>
      <c r="E191" s="225"/>
      <c r="F191" s="225"/>
      <c r="G191" s="225"/>
      <c r="H191" s="225"/>
      <c r="I191" s="225"/>
      <c r="J191" s="225"/>
      <c r="K191" s="225"/>
      <c r="L191" s="225"/>
      <c r="M191" s="225"/>
      <c r="N191" s="225"/>
      <c r="O191" s="225"/>
      <c r="P191" s="225"/>
      <c r="Q191" s="225"/>
      <c r="R191" s="225"/>
      <c r="S191" s="225"/>
      <c r="T191" s="225"/>
      <c r="U191" s="225"/>
      <c r="V191" s="225"/>
      <c r="W191" s="225"/>
      <c r="X191" s="225"/>
      <c r="Y191" s="226"/>
    </row>
    <row r="192" spans="2:18" ht="18"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</row>
    <row r="193" spans="1:25" s="219" customFormat="1" ht="142.5">
      <c r="A193" s="213" t="s">
        <v>261</v>
      </c>
      <c r="B193" s="214" t="s">
        <v>262</v>
      </c>
      <c r="C193" s="214" t="s">
        <v>0</v>
      </c>
      <c r="D193" s="214" t="s">
        <v>1</v>
      </c>
      <c r="E193" s="214" t="s">
        <v>287</v>
      </c>
      <c r="F193" s="214" t="s">
        <v>288</v>
      </c>
      <c r="G193" s="214" t="s">
        <v>289</v>
      </c>
      <c r="H193" s="214" t="s">
        <v>290</v>
      </c>
      <c r="I193" s="214" t="s">
        <v>291</v>
      </c>
      <c r="J193" s="214" t="s">
        <v>292</v>
      </c>
      <c r="K193" s="212" t="s">
        <v>293</v>
      </c>
      <c r="L193" s="215" t="s">
        <v>294</v>
      </c>
      <c r="M193" s="216" t="s">
        <v>295</v>
      </c>
      <c r="N193" s="217" t="s">
        <v>296</v>
      </c>
      <c r="O193" s="217" t="s">
        <v>263</v>
      </c>
      <c r="P193" s="217" t="s">
        <v>297</v>
      </c>
      <c r="Q193" s="217" t="s">
        <v>298</v>
      </c>
      <c r="R193" s="217" t="s">
        <v>299</v>
      </c>
      <c r="S193" s="217"/>
      <c r="T193" s="217"/>
      <c r="U193" s="218" t="s">
        <v>292</v>
      </c>
      <c r="V193" s="213" t="s">
        <v>300</v>
      </c>
      <c r="W193" s="213" t="s">
        <v>301</v>
      </c>
      <c r="X193" s="213" t="s">
        <v>302</v>
      </c>
      <c r="Y193" s="213" t="s">
        <v>303</v>
      </c>
    </row>
    <row r="194" spans="1:20" ht="15.75" thickBot="1">
      <c r="A194" s="56"/>
      <c r="B194" s="8"/>
      <c r="C194" s="7"/>
      <c r="D194" s="7"/>
      <c r="E194" s="6"/>
      <c r="F194" s="8"/>
      <c r="G194" s="8"/>
      <c r="H194" s="8"/>
      <c r="I194" s="8"/>
      <c r="J194" s="8"/>
      <c r="K194" s="54"/>
      <c r="L194" s="45"/>
      <c r="M194" s="55"/>
      <c r="N194" s="56"/>
      <c r="O194" s="52"/>
      <c r="P194" s="52"/>
      <c r="Q194" s="52"/>
      <c r="R194" s="52"/>
      <c r="S194" s="69"/>
      <c r="T194" s="69"/>
    </row>
    <row r="195" spans="1:20" ht="16.5" hidden="1" thickBot="1">
      <c r="A195" s="56"/>
      <c r="B195" s="8"/>
      <c r="C195" s="243" t="s">
        <v>278</v>
      </c>
      <c r="D195" s="244"/>
      <c r="E195" s="244"/>
      <c r="F195" s="244"/>
      <c r="G195" s="244"/>
      <c r="H195" s="244"/>
      <c r="I195" s="244"/>
      <c r="J195" s="244"/>
      <c r="K195" s="244"/>
      <c r="L195" s="244"/>
      <c r="M195" s="244"/>
      <c r="N195" s="244"/>
      <c r="O195" s="244"/>
      <c r="P195" s="244"/>
      <c r="Q195" s="244"/>
      <c r="R195" s="244"/>
      <c r="S195" s="245"/>
      <c r="T195" s="178"/>
    </row>
    <row r="196" spans="1:20" ht="15.75" hidden="1">
      <c r="A196" s="56"/>
      <c r="B196" s="8"/>
      <c r="C196" s="185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178"/>
      <c r="T196" s="178"/>
    </row>
    <row r="197" spans="1:20" ht="69" customHeight="1" hidden="1">
      <c r="A197" s="50" t="s">
        <v>197</v>
      </c>
      <c r="B197" s="15" t="s">
        <v>198</v>
      </c>
      <c r="C197" s="155" t="s">
        <v>0</v>
      </c>
      <c r="D197" s="155" t="s">
        <v>1</v>
      </c>
      <c r="E197" s="156" t="s">
        <v>304</v>
      </c>
      <c r="F197" s="156" t="s">
        <v>305</v>
      </c>
      <c r="G197" s="156" t="s">
        <v>306</v>
      </c>
      <c r="H197" s="156" t="s">
        <v>307</v>
      </c>
      <c r="I197" s="156" t="s">
        <v>308</v>
      </c>
      <c r="J197" s="157" t="s">
        <v>309</v>
      </c>
      <c r="K197" s="158" t="s">
        <v>310</v>
      </c>
      <c r="L197" s="159" t="s">
        <v>199</v>
      </c>
      <c r="M197" s="160" t="s">
        <v>311</v>
      </c>
      <c r="N197" s="161" t="s">
        <v>312</v>
      </c>
      <c r="O197" s="161" t="s">
        <v>263</v>
      </c>
      <c r="P197" s="161" t="s">
        <v>313</v>
      </c>
      <c r="Q197" s="161" t="s">
        <v>314</v>
      </c>
      <c r="R197" s="161" t="s">
        <v>315</v>
      </c>
      <c r="S197" s="161"/>
      <c r="T197" s="162"/>
    </row>
    <row r="198" spans="1:20" ht="15" hidden="1">
      <c r="A198" s="56"/>
      <c r="B198" s="8"/>
      <c r="C198" s="7"/>
      <c r="D198" s="7"/>
      <c r="E198" s="6"/>
      <c r="F198" s="8"/>
      <c r="G198" s="8"/>
      <c r="H198" s="8"/>
      <c r="I198" s="8"/>
      <c r="J198" s="8"/>
      <c r="K198" s="54"/>
      <c r="L198" s="45"/>
      <c r="M198" s="55"/>
      <c r="N198" s="56"/>
      <c r="O198" s="52"/>
      <c r="P198" s="52"/>
      <c r="Q198" s="52"/>
      <c r="R198" s="52"/>
      <c r="S198" s="69"/>
      <c r="T198" s="69"/>
    </row>
    <row r="199" spans="1:20" ht="15" hidden="1">
      <c r="A199" s="50">
        <v>52</v>
      </c>
      <c r="B199" s="15">
        <v>1</v>
      </c>
      <c r="C199" s="14" t="s">
        <v>227</v>
      </c>
      <c r="D199" s="14" t="s">
        <v>74</v>
      </c>
      <c r="E199" s="13">
        <v>9994</v>
      </c>
      <c r="F199" s="15" t="s">
        <v>201</v>
      </c>
      <c r="G199" s="15">
        <v>31</v>
      </c>
      <c r="H199" s="15">
        <v>10</v>
      </c>
      <c r="I199" s="15">
        <v>0</v>
      </c>
      <c r="J199" s="15">
        <f>(G199-H199-I199)</f>
        <v>21</v>
      </c>
      <c r="K199" s="47">
        <v>15</v>
      </c>
      <c r="L199" s="48">
        <v>6</v>
      </c>
      <c r="M199" s="49">
        <v>0</v>
      </c>
      <c r="N199" s="50">
        <v>0</v>
      </c>
      <c r="O199" s="51">
        <v>0</v>
      </c>
      <c r="P199" s="51">
        <v>0</v>
      </c>
      <c r="Q199" s="51">
        <v>0</v>
      </c>
      <c r="R199" s="51">
        <v>0</v>
      </c>
      <c r="S199" s="53">
        <f>J199-K199-L199-M199-N199-O199-P199-Q199</f>
        <v>0</v>
      </c>
      <c r="T199" s="69"/>
    </row>
    <row r="200" spans="6:18" ht="15.75" hidden="1" thickBot="1">
      <c r="F200" s="77"/>
      <c r="G200" s="77"/>
      <c r="H200" s="77"/>
      <c r="I200" s="77"/>
      <c r="J200" s="77"/>
      <c r="N200" s="21"/>
      <c r="O200" s="21"/>
      <c r="P200" s="21"/>
      <c r="Q200" s="21"/>
      <c r="R200" s="21"/>
    </row>
    <row r="201" spans="3:20" ht="15.75" customHeight="1" hidden="1" thickBot="1">
      <c r="C201" s="237" t="s">
        <v>193</v>
      </c>
      <c r="D201" s="238"/>
      <c r="E201" s="238"/>
      <c r="F201" s="238"/>
      <c r="G201" s="238"/>
      <c r="H201" s="238"/>
      <c r="I201" s="238"/>
      <c r="J201" s="238"/>
      <c r="K201" s="238"/>
      <c r="L201" s="238"/>
      <c r="M201" s="239"/>
      <c r="N201" s="239"/>
      <c r="O201" s="239"/>
      <c r="P201" s="239"/>
      <c r="Q201" s="239"/>
      <c r="R201" s="239"/>
      <c r="S201" s="240"/>
      <c r="T201" s="165"/>
    </row>
    <row r="202" spans="14:18" ht="15" hidden="1">
      <c r="N202" s="56"/>
      <c r="O202" s="52"/>
      <c r="P202" s="52"/>
      <c r="Q202" s="52"/>
      <c r="R202" s="52"/>
    </row>
    <row r="203" spans="1:20" ht="69" customHeight="1" hidden="1">
      <c r="A203" s="50" t="s">
        <v>197</v>
      </c>
      <c r="B203" s="15" t="s">
        <v>198</v>
      </c>
      <c r="C203" s="155" t="s">
        <v>0</v>
      </c>
      <c r="D203" s="155" t="s">
        <v>1</v>
      </c>
      <c r="E203" s="156" t="s">
        <v>304</v>
      </c>
      <c r="F203" s="156" t="s">
        <v>305</v>
      </c>
      <c r="G203" s="156" t="s">
        <v>306</v>
      </c>
      <c r="H203" s="156" t="s">
        <v>307</v>
      </c>
      <c r="I203" s="156" t="s">
        <v>308</v>
      </c>
      <c r="J203" s="157" t="s">
        <v>309</v>
      </c>
      <c r="K203" s="158" t="s">
        <v>310</v>
      </c>
      <c r="L203" s="159" t="s">
        <v>199</v>
      </c>
      <c r="M203" s="160" t="s">
        <v>311</v>
      </c>
      <c r="N203" s="161" t="s">
        <v>312</v>
      </c>
      <c r="O203" s="161" t="s">
        <v>263</v>
      </c>
      <c r="P203" s="161" t="s">
        <v>313</v>
      </c>
      <c r="Q203" s="161" t="s">
        <v>314</v>
      </c>
      <c r="R203" s="161" t="s">
        <v>315</v>
      </c>
      <c r="S203" s="161"/>
      <c r="T203" s="162"/>
    </row>
    <row r="204" spans="2:18" ht="15" hidden="1">
      <c r="B204" s="8"/>
      <c r="C204" s="7"/>
      <c r="D204" s="7"/>
      <c r="E204" s="6"/>
      <c r="F204" s="8"/>
      <c r="G204" s="8"/>
      <c r="H204" s="8"/>
      <c r="I204" s="8"/>
      <c r="J204" s="8"/>
      <c r="K204" s="44"/>
      <c r="L204" s="45"/>
      <c r="M204" s="46"/>
      <c r="N204" s="56"/>
      <c r="O204" s="52"/>
      <c r="P204" s="52"/>
      <c r="Q204" s="52"/>
      <c r="R204" s="52"/>
    </row>
    <row r="205" spans="1:20" ht="15" hidden="1">
      <c r="A205" s="50">
        <v>53</v>
      </c>
      <c r="B205" s="15">
        <v>2</v>
      </c>
      <c r="C205" s="14" t="s">
        <v>52</v>
      </c>
      <c r="D205" s="14" t="s">
        <v>53</v>
      </c>
      <c r="E205" s="13">
        <v>99</v>
      </c>
      <c r="F205" s="15" t="s">
        <v>54</v>
      </c>
      <c r="G205" s="15">
        <v>31</v>
      </c>
      <c r="H205" s="15">
        <v>10</v>
      </c>
      <c r="I205" s="15">
        <v>0</v>
      </c>
      <c r="J205" s="15">
        <f>(G205-H205-I205)</f>
        <v>21</v>
      </c>
      <c r="K205" s="47">
        <v>10</v>
      </c>
      <c r="L205" s="48">
        <v>11</v>
      </c>
      <c r="M205" s="49">
        <v>0</v>
      </c>
      <c r="N205" s="50">
        <v>0</v>
      </c>
      <c r="O205" s="51">
        <v>0</v>
      </c>
      <c r="P205" s="51">
        <v>0</v>
      </c>
      <c r="Q205" s="51">
        <v>0</v>
      </c>
      <c r="R205" s="51">
        <v>0</v>
      </c>
      <c r="S205" s="53">
        <f>J205-K205-L205-M205-N205-O205-P205-Q205</f>
        <v>0</v>
      </c>
      <c r="T205" s="69"/>
    </row>
    <row r="206" spans="1:20" ht="15" hidden="1">
      <c r="A206" s="50">
        <v>54</v>
      </c>
      <c r="B206" s="15">
        <v>3</v>
      </c>
      <c r="C206" s="14" t="s">
        <v>11</v>
      </c>
      <c r="D206" s="14" t="s">
        <v>12</v>
      </c>
      <c r="E206" s="13">
        <v>110</v>
      </c>
      <c r="F206" s="15" t="s">
        <v>144</v>
      </c>
      <c r="G206" s="15">
        <v>31</v>
      </c>
      <c r="H206" s="15">
        <v>10</v>
      </c>
      <c r="I206" s="15">
        <v>0</v>
      </c>
      <c r="J206" s="15">
        <f>(G206-H206-I206)</f>
        <v>21</v>
      </c>
      <c r="K206" s="47">
        <v>6</v>
      </c>
      <c r="L206" s="48">
        <v>15</v>
      </c>
      <c r="M206" s="49">
        <v>0</v>
      </c>
      <c r="N206" s="50">
        <v>0</v>
      </c>
      <c r="O206" s="51">
        <v>0</v>
      </c>
      <c r="P206" s="51">
        <v>0</v>
      </c>
      <c r="Q206" s="51">
        <v>0</v>
      </c>
      <c r="R206" s="51">
        <v>0</v>
      </c>
      <c r="S206" s="53">
        <f>J206-K206-L206-M206-N206-O206-P206-Q206</f>
        <v>0</v>
      </c>
      <c r="T206" s="69"/>
    </row>
    <row r="207" spans="1:20" ht="15" hidden="1">
      <c r="A207" s="50">
        <v>55</v>
      </c>
      <c r="B207" s="15">
        <v>4</v>
      </c>
      <c r="C207" s="14" t="s">
        <v>45</v>
      </c>
      <c r="D207" s="14" t="s">
        <v>46</v>
      </c>
      <c r="E207" s="13">
        <v>93</v>
      </c>
      <c r="F207" s="15" t="s">
        <v>5</v>
      </c>
      <c r="G207" s="15">
        <v>31</v>
      </c>
      <c r="H207" s="15">
        <v>10</v>
      </c>
      <c r="I207" s="15">
        <v>0</v>
      </c>
      <c r="J207" s="15">
        <f>(G207-H207-I207)</f>
        <v>21</v>
      </c>
      <c r="K207" s="47">
        <v>0</v>
      </c>
      <c r="L207" s="48">
        <v>0</v>
      </c>
      <c r="M207" s="49">
        <v>21</v>
      </c>
      <c r="N207" s="50">
        <v>0</v>
      </c>
      <c r="O207" s="51">
        <v>0</v>
      </c>
      <c r="P207" s="51">
        <v>0</v>
      </c>
      <c r="Q207" s="51">
        <v>0</v>
      </c>
      <c r="R207" s="51">
        <v>0</v>
      </c>
      <c r="S207" s="53">
        <f>J207-K207-L207-M207-N207-O207-P207-Q207</f>
        <v>0</v>
      </c>
      <c r="T207" s="69"/>
    </row>
    <row r="208" spans="1:20" ht="15" hidden="1">
      <c r="A208" s="50">
        <v>56</v>
      </c>
      <c r="B208" s="15">
        <v>5</v>
      </c>
      <c r="C208" s="14" t="s">
        <v>65</v>
      </c>
      <c r="D208" s="14" t="s">
        <v>66</v>
      </c>
      <c r="E208" s="13">
        <v>181</v>
      </c>
      <c r="F208" s="15" t="s">
        <v>5</v>
      </c>
      <c r="G208" s="15">
        <v>31</v>
      </c>
      <c r="H208" s="15">
        <v>10</v>
      </c>
      <c r="I208" s="15">
        <v>0</v>
      </c>
      <c r="J208" s="15">
        <f>(G208-H208-I208)</f>
        <v>21</v>
      </c>
      <c r="K208" s="47">
        <v>21</v>
      </c>
      <c r="L208" s="48">
        <v>0</v>
      </c>
      <c r="M208" s="49">
        <v>0</v>
      </c>
      <c r="N208" s="50">
        <v>0</v>
      </c>
      <c r="O208" s="51">
        <v>0</v>
      </c>
      <c r="P208" s="51">
        <v>0</v>
      </c>
      <c r="Q208" s="51">
        <v>0</v>
      </c>
      <c r="R208" s="51">
        <v>0</v>
      </c>
      <c r="S208" s="53">
        <f>J208-K208-L208-M208-N208-O208-P208-Q208</f>
        <v>0</v>
      </c>
      <c r="T208" s="69"/>
    </row>
    <row r="209" spans="2:18" ht="15.75" hidden="1" thickBot="1">
      <c r="B209" s="8"/>
      <c r="C209" s="7"/>
      <c r="D209" s="7"/>
      <c r="E209" s="6"/>
      <c r="F209" s="8"/>
      <c r="G209" s="8"/>
      <c r="H209" s="8"/>
      <c r="I209" s="8"/>
      <c r="J209" s="8"/>
      <c r="K209" s="54"/>
      <c r="L209" s="45"/>
      <c r="M209" s="55"/>
      <c r="N209" s="56"/>
      <c r="O209" s="63"/>
      <c r="P209" s="63"/>
      <c r="Q209" s="63"/>
      <c r="R209" s="63"/>
    </row>
    <row r="210" spans="3:20" ht="15.75" hidden="1" thickBot="1">
      <c r="C210" s="237" t="s">
        <v>228</v>
      </c>
      <c r="D210" s="238"/>
      <c r="E210" s="238"/>
      <c r="F210" s="238"/>
      <c r="G210" s="238"/>
      <c r="H210" s="238"/>
      <c r="I210" s="238"/>
      <c r="J210" s="238"/>
      <c r="K210" s="238"/>
      <c r="L210" s="238"/>
      <c r="M210" s="239"/>
      <c r="N210" s="239"/>
      <c r="O210" s="239"/>
      <c r="P210" s="239"/>
      <c r="Q210" s="239"/>
      <c r="R210" s="239"/>
      <c r="S210" s="240"/>
      <c r="T210" s="165"/>
    </row>
    <row r="211" spans="3:18" ht="15" hidden="1">
      <c r="C211" s="42"/>
      <c r="D211" s="4"/>
      <c r="E211" s="4"/>
      <c r="F211" s="4"/>
      <c r="G211" s="4"/>
      <c r="H211" s="4"/>
      <c r="I211" s="4"/>
      <c r="J211" s="4"/>
      <c r="K211" s="60"/>
      <c r="L211" s="4"/>
      <c r="N211" s="56"/>
      <c r="O211" s="52"/>
      <c r="P211" s="52"/>
      <c r="Q211" s="52"/>
      <c r="R211" s="52"/>
    </row>
    <row r="212" spans="1:20" ht="69" customHeight="1" hidden="1">
      <c r="A212" s="50" t="s">
        <v>197</v>
      </c>
      <c r="B212" s="15" t="s">
        <v>198</v>
      </c>
      <c r="C212" s="155" t="s">
        <v>0</v>
      </c>
      <c r="D212" s="155" t="s">
        <v>1</v>
      </c>
      <c r="E212" s="156" t="s">
        <v>304</v>
      </c>
      <c r="F212" s="156" t="s">
        <v>305</v>
      </c>
      <c r="G212" s="156" t="s">
        <v>306</v>
      </c>
      <c r="H212" s="156" t="s">
        <v>307</v>
      </c>
      <c r="I212" s="156" t="s">
        <v>308</v>
      </c>
      <c r="J212" s="157" t="s">
        <v>309</v>
      </c>
      <c r="K212" s="158" t="s">
        <v>310</v>
      </c>
      <c r="L212" s="159" t="s">
        <v>199</v>
      </c>
      <c r="M212" s="160" t="s">
        <v>311</v>
      </c>
      <c r="N212" s="161" t="s">
        <v>312</v>
      </c>
      <c r="O212" s="161" t="s">
        <v>263</v>
      </c>
      <c r="P212" s="161" t="s">
        <v>313</v>
      </c>
      <c r="Q212" s="161" t="s">
        <v>314</v>
      </c>
      <c r="R212" s="161" t="s">
        <v>315</v>
      </c>
      <c r="S212" s="161"/>
      <c r="T212" s="162"/>
    </row>
    <row r="213" spans="14:18" ht="16.5" customHeight="1" hidden="1">
      <c r="N213" s="56"/>
      <c r="O213" s="52"/>
      <c r="P213" s="52"/>
      <c r="Q213" s="52"/>
      <c r="R213" s="52"/>
    </row>
    <row r="214" spans="1:20" ht="15" hidden="1">
      <c r="A214" s="50">
        <v>57</v>
      </c>
      <c r="B214" s="15">
        <v>6</v>
      </c>
      <c r="C214" s="14" t="s">
        <v>94</v>
      </c>
      <c r="D214" s="14" t="s">
        <v>96</v>
      </c>
      <c r="E214" s="13">
        <v>127</v>
      </c>
      <c r="F214" s="15" t="s">
        <v>5</v>
      </c>
      <c r="G214" s="15">
        <v>31</v>
      </c>
      <c r="H214" s="15">
        <v>10</v>
      </c>
      <c r="I214" s="15">
        <v>0</v>
      </c>
      <c r="J214" s="15">
        <f>(G214-H214-I214)</f>
        <v>21</v>
      </c>
      <c r="K214" s="47">
        <v>20</v>
      </c>
      <c r="L214" s="48">
        <v>1</v>
      </c>
      <c r="M214" s="49">
        <v>0</v>
      </c>
      <c r="N214" s="50">
        <v>0</v>
      </c>
      <c r="O214" s="51">
        <v>0</v>
      </c>
      <c r="P214" s="51">
        <v>0</v>
      </c>
      <c r="Q214" s="51">
        <v>0</v>
      </c>
      <c r="R214" s="51">
        <v>0</v>
      </c>
      <c r="S214" s="53">
        <f>J214-K214-L214-M214-N214-O214-P214-Q214</f>
        <v>0</v>
      </c>
      <c r="T214" s="69"/>
    </row>
    <row r="215" spans="1:20" ht="15" hidden="1">
      <c r="A215" s="50">
        <v>58</v>
      </c>
      <c r="B215" s="15">
        <v>7</v>
      </c>
      <c r="C215" s="14" t="s">
        <v>163</v>
      </c>
      <c r="D215" s="14" t="s">
        <v>165</v>
      </c>
      <c r="E215" s="13">
        <v>220</v>
      </c>
      <c r="F215" s="15" t="s">
        <v>164</v>
      </c>
      <c r="G215" s="15">
        <v>31</v>
      </c>
      <c r="H215" s="15">
        <v>10</v>
      </c>
      <c r="I215" s="15">
        <v>0</v>
      </c>
      <c r="J215" s="15">
        <f>(G215-H215-I215)</f>
        <v>21</v>
      </c>
      <c r="K215" s="47">
        <v>15</v>
      </c>
      <c r="L215" s="48">
        <v>0</v>
      </c>
      <c r="M215" s="49">
        <v>4</v>
      </c>
      <c r="N215" s="50">
        <v>0</v>
      </c>
      <c r="O215" s="51">
        <v>0</v>
      </c>
      <c r="P215" s="51">
        <v>2</v>
      </c>
      <c r="Q215" s="51">
        <v>0</v>
      </c>
      <c r="R215" s="51">
        <v>0</v>
      </c>
      <c r="S215" s="53">
        <f>J215-K215-L215-M215-N215-O215-P215-Q215</f>
        <v>0</v>
      </c>
      <c r="T215" s="69"/>
    </row>
    <row r="216" spans="1:20" ht="15" hidden="1">
      <c r="A216" s="50">
        <v>59</v>
      </c>
      <c r="B216" s="15">
        <v>8</v>
      </c>
      <c r="C216" s="14" t="s">
        <v>91</v>
      </c>
      <c r="D216" s="14" t="s">
        <v>81</v>
      </c>
      <c r="E216" s="13">
        <v>89</v>
      </c>
      <c r="F216" s="15" t="s">
        <v>54</v>
      </c>
      <c r="G216" s="15">
        <v>31</v>
      </c>
      <c r="H216" s="15">
        <v>10</v>
      </c>
      <c r="I216" s="15">
        <v>0</v>
      </c>
      <c r="J216" s="15">
        <f>(G216-H216-I216)</f>
        <v>21</v>
      </c>
      <c r="K216" s="47">
        <v>19</v>
      </c>
      <c r="L216" s="48">
        <v>2</v>
      </c>
      <c r="M216" s="49">
        <v>0</v>
      </c>
      <c r="N216" s="50">
        <v>0</v>
      </c>
      <c r="O216" s="51">
        <v>0</v>
      </c>
      <c r="P216" s="51">
        <v>0</v>
      </c>
      <c r="Q216" s="51">
        <v>0</v>
      </c>
      <c r="R216" s="51">
        <v>0</v>
      </c>
      <c r="S216" s="53">
        <f>J216-K216-L216-M216-N216-O216-P216-Q216</f>
        <v>0</v>
      </c>
      <c r="T216" s="69"/>
    </row>
    <row r="217" spans="1:20" ht="15" hidden="1">
      <c r="A217" s="50">
        <v>60</v>
      </c>
      <c r="B217" s="15">
        <v>9</v>
      </c>
      <c r="C217" s="109" t="s">
        <v>78</v>
      </c>
      <c r="D217" s="109" t="s">
        <v>20</v>
      </c>
      <c r="E217" s="13">
        <v>106</v>
      </c>
      <c r="F217" s="15" t="s">
        <v>144</v>
      </c>
      <c r="G217" s="15">
        <v>31</v>
      </c>
      <c r="H217" s="15">
        <v>5</v>
      </c>
      <c r="I217" s="15">
        <v>0</v>
      </c>
      <c r="J217" s="15">
        <f>(G217-H217-I217)</f>
        <v>26</v>
      </c>
      <c r="K217" s="47">
        <v>11</v>
      </c>
      <c r="L217" s="48">
        <v>15</v>
      </c>
      <c r="M217" s="49">
        <v>0</v>
      </c>
      <c r="N217" s="50">
        <v>0</v>
      </c>
      <c r="O217" s="51">
        <v>0</v>
      </c>
      <c r="P217" s="51">
        <v>0</v>
      </c>
      <c r="Q217" s="51">
        <v>0</v>
      </c>
      <c r="R217" s="51">
        <v>0</v>
      </c>
      <c r="S217" s="53">
        <f>J217-K217-L217-M217-N217-O217-P217-Q217</f>
        <v>0</v>
      </c>
      <c r="T217" s="69"/>
    </row>
    <row r="218" spans="1:20" ht="15" hidden="1">
      <c r="A218" s="50">
        <v>61</v>
      </c>
      <c r="B218" s="15">
        <v>10</v>
      </c>
      <c r="C218" s="14" t="s">
        <v>31</v>
      </c>
      <c r="D218" s="14" t="s">
        <v>32</v>
      </c>
      <c r="E218" s="13">
        <v>81</v>
      </c>
      <c r="F218" s="15" t="s">
        <v>21</v>
      </c>
      <c r="G218" s="15">
        <v>31</v>
      </c>
      <c r="H218" s="15">
        <v>10</v>
      </c>
      <c r="I218" s="15">
        <v>0</v>
      </c>
      <c r="J218" s="15">
        <f>(G218-H218-I218)</f>
        <v>21</v>
      </c>
      <c r="K218" s="47">
        <v>0</v>
      </c>
      <c r="L218" s="48">
        <v>21</v>
      </c>
      <c r="M218" s="49">
        <v>0</v>
      </c>
      <c r="N218" s="50">
        <v>0</v>
      </c>
      <c r="O218" s="51">
        <v>0</v>
      </c>
      <c r="P218" s="51">
        <v>0</v>
      </c>
      <c r="Q218" s="51">
        <v>0</v>
      </c>
      <c r="R218" s="51">
        <v>0</v>
      </c>
      <c r="S218" s="53">
        <f>J218-K218-L218-M218-N218-O218-P218-Q218</f>
        <v>0</v>
      </c>
      <c r="T218" s="69"/>
    </row>
    <row r="219" spans="2:18" ht="15.75" hidden="1" thickBot="1">
      <c r="B219" s="8"/>
      <c r="C219" s="7"/>
      <c r="D219" s="7"/>
      <c r="E219" s="6"/>
      <c r="F219" s="8"/>
      <c r="G219" s="8"/>
      <c r="H219" s="8"/>
      <c r="I219" s="8"/>
      <c r="J219" s="8"/>
      <c r="K219" s="54"/>
      <c r="L219" s="45"/>
      <c r="M219" s="55"/>
      <c r="N219" s="56"/>
      <c r="O219" s="63"/>
      <c r="P219" s="63"/>
      <c r="Q219" s="63"/>
      <c r="R219" s="63"/>
    </row>
    <row r="220" spans="3:20" ht="15.75" hidden="1" thickBot="1">
      <c r="C220" s="237" t="s">
        <v>194</v>
      </c>
      <c r="D220" s="238"/>
      <c r="E220" s="238"/>
      <c r="F220" s="238"/>
      <c r="G220" s="238"/>
      <c r="H220" s="238"/>
      <c r="I220" s="238"/>
      <c r="J220" s="238"/>
      <c r="K220" s="238"/>
      <c r="L220" s="238"/>
      <c r="M220" s="241"/>
      <c r="N220" s="239"/>
      <c r="O220" s="239"/>
      <c r="P220" s="239"/>
      <c r="Q220" s="239"/>
      <c r="R220" s="239"/>
      <c r="S220" s="240"/>
      <c r="T220" s="165"/>
    </row>
    <row r="221" spans="3:18" ht="15" hidden="1">
      <c r="C221" s="42"/>
      <c r="D221" s="4"/>
      <c r="E221" s="4"/>
      <c r="F221" s="4"/>
      <c r="G221" s="4"/>
      <c r="H221" s="4"/>
      <c r="I221" s="4"/>
      <c r="J221" s="4"/>
      <c r="K221" s="60"/>
      <c r="L221" s="4"/>
      <c r="N221" s="56"/>
      <c r="O221" s="52"/>
      <c r="P221" s="52"/>
      <c r="Q221" s="52"/>
      <c r="R221" s="52"/>
    </row>
    <row r="222" spans="1:20" ht="84" hidden="1">
      <c r="A222" s="50" t="s">
        <v>197</v>
      </c>
      <c r="B222" s="15" t="s">
        <v>198</v>
      </c>
      <c r="C222" s="155" t="s">
        <v>0</v>
      </c>
      <c r="D222" s="155" t="s">
        <v>1</v>
      </c>
      <c r="E222" s="156" t="s">
        <v>304</v>
      </c>
      <c r="F222" s="156" t="s">
        <v>305</v>
      </c>
      <c r="G222" s="156" t="s">
        <v>306</v>
      </c>
      <c r="H222" s="156" t="s">
        <v>307</v>
      </c>
      <c r="I222" s="156" t="s">
        <v>308</v>
      </c>
      <c r="J222" s="157" t="s">
        <v>309</v>
      </c>
      <c r="K222" s="158" t="s">
        <v>310</v>
      </c>
      <c r="L222" s="159" t="s">
        <v>199</v>
      </c>
      <c r="M222" s="160" t="s">
        <v>311</v>
      </c>
      <c r="N222" s="161" t="s">
        <v>312</v>
      </c>
      <c r="O222" s="161" t="s">
        <v>263</v>
      </c>
      <c r="P222" s="161" t="s">
        <v>313</v>
      </c>
      <c r="Q222" s="161" t="s">
        <v>314</v>
      </c>
      <c r="R222" s="161" t="s">
        <v>315</v>
      </c>
      <c r="S222" s="161"/>
      <c r="T222" s="162"/>
    </row>
    <row r="223" spans="2:18" ht="15" hidden="1">
      <c r="B223" s="8"/>
      <c r="C223" s="7"/>
      <c r="D223" s="7"/>
      <c r="E223" s="6"/>
      <c r="F223" s="8"/>
      <c r="G223" s="8"/>
      <c r="H223" s="8"/>
      <c r="I223" s="8"/>
      <c r="J223" s="8"/>
      <c r="K223" s="44"/>
      <c r="L223" s="45"/>
      <c r="M223" s="46"/>
      <c r="N223" s="56"/>
      <c r="O223" s="52"/>
      <c r="P223" s="52"/>
      <c r="Q223" s="52"/>
      <c r="R223" s="52"/>
    </row>
    <row r="224" spans="1:20" ht="15" hidden="1">
      <c r="A224" s="50">
        <v>62</v>
      </c>
      <c r="B224" s="15">
        <v>11</v>
      </c>
      <c r="C224" s="14" t="s">
        <v>229</v>
      </c>
      <c r="D224" s="14" t="s">
        <v>27</v>
      </c>
      <c r="E224" s="13">
        <v>260</v>
      </c>
      <c r="F224" s="15" t="s">
        <v>5</v>
      </c>
      <c r="G224" s="15">
        <v>31</v>
      </c>
      <c r="H224" s="15">
        <v>10</v>
      </c>
      <c r="I224" s="15">
        <v>0</v>
      </c>
      <c r="J224" s="15">
        <f>(G224-H224-I224)</f>
        <v>21</v>
      </c>
      <c r="K224" s="47">
        <v>11</v>
      </c>
      <c r="L224" s="48">
        <v>0</v>
      </c>
      <c r="M224" s="49">
        <v>0</v>
      </c>
      <c r="N224" s="50">
        <v>0</v>
      </c>
      <c r="O224" s="51">
        <v>0</v>
      </c>
      <c r="P224" s="51">
        <v>0</v>
      </c>
      <c r="Q224" s="51">
        <v>10</v>
      </c>
      <c r="R224" s="51">
        <v>0</v>
      </c>
      <c r="S224" s="53">
        <f>J224-K224-L224-M224-N224-O224-P224-Q224</f>
        <v>0</v>
      </c>
      <c r="T224" s="69"/>
    </row>
    <row r="225" spans="1:20" ht="15" hidden="1">
      <c r="A225" s="50">
        <v>63</v>
      </c>
      <c r="B225" s="15">
        <v>12</v>
      </c>
      <c r="C225" s="14" t="s">
        <v>114</v>
      </c>
      <c r="D225" s="14" t="s">
        <v>115</v>
      </c>
      <c r="E225" s="13">
        <v>45</v>
      </c>
      <c r="F225" s="15" t="s">
        <v>5</v>
      </c>
      <c r="G225" s="15">
        <v>31</v>
      </c>
      <c r="H225" s="15">
        <v>10</v>
      </c>
      <c r="I225" s="15">
        <v>0</v>
      </c>
      <c r="J225" s="15">
        <f>(G225-H225-I225)</f>
        <v>21</v>
      </c>
      <c r="K225" s="47">
        <v>0</v>
      </c>
      <c r="L225" s="48">
        <v>0</v>
      </c>
      <c r="M225" s="49">
        <v>0</v>
      </c>
      <c r="N225" s="50">
        <v>3</v>
      </c>
      <c r="O225" s="51">
        <v>0</v>
      </c>
      <c r="P225" s="51">
        <v>0</v>
      </c>
      <c r="Q225" s="51">
        <v>18</v>
      </c>
      <c r="R225" s="51">
        <v>0</v>
      </c>
      <c r="S225" s="53">
        <f>J225-K225-L225-M225-N225-O225-P225-Q225</f>
        <v>0</v>
      </c>
      <c r="T225" s="69"/>
    </row>
    <row r="226" spans="1:20" ht="15" hidden="1">
      <c r="A226" s="50">
        <v>64</v>
      </c>
      <c r="B226" s="15">
        <v>13</v>
      </c>
      <c r="C226" s="14" t="s">
        <v>146</v>
      </c>
      <c r="D226" s="14" t="s">
        <v>147</v>
      </c>
      <c r="E226" s="13">
        <v>92</v>
      </c>
      <c r="F226" s="15" t="s">
        <v>144</v>
      </c>
      <c r="G226" s="15">
        <v>31</v>
      </c>
      <c r="H226" s="15">
        <v>10</v>
      </c>
      <c r="I226" s="15">
        <v>0</v>
      </c>
      <c r="J226" s="15">
        <f>(G226-H226-I226)</f>
        <v>21</v>
      </c>
      <c r="K226" s="47">
        <v>10</v>
      </c>
      <c r="L226" s="48">
        <v>0</v>
      </c>
      <c r="M226" s="49">
        <v>0</v>
      </c>
      <c r="N226" s="50">
        <v>0</v>
      </c>
      <c r="O226" s="51">
        <v>0</v>
      </c>
      <c r="P226" s="51">
        <v>0</v>
      </c>
      <c r="Q226" s="51">
        <v>11</v>
      </c>
      <c r="R226" s="51">
        <v>0</v>
      </c>
      <c r="S226" s="53">
        <f>J226-K226-L226-M226-N226-O226-P226-Q226</f>
        <v>0</v>
      </c>
      <c r="T226" s="69"/>
    </row>
    <row r="227" spans="1:20" ht="15" hidden="1">
      <c r="A227" s="50">
        <v>65</v>
      </c>
      <c r="B227" s="15">
        <v>14</v>
      </c>
      <c r="C227" s="14" t="s">
        <v>230</v>
      </c>
      <c r="D227" s="14" t="s">
        <v>16</v>
      </c>
      <c r="E227" s="13">
        <v>532</v>
      </c>
      <c r="F227" s="15" t="s">
        <v>54</v>
      </c>
      <c r="G227" s="15">
        <v>31</v>
      </c>
      <c r="H227" s="15">
        <v>10</v>
      </c>
      <c r="I227" s="15">
        <v>0</v>
      </c>
      <c r="J227" s="15">
        <f>(G227-H227-I227)</f>
        <v>21</v>
      </c>
      <c r="K227" s="47">
        <v>6</v>
      </c>
      <c r="L227" s="48">
        <v>11</v>
      </c>
      <c r="M227" s="49">
        <v>4</v>
      </c>
      <c r="N227" s="50">
        <v>0</v>
      </c>
      <c r="O227" s="51">
        <v>0</v>
      </c>
      <c r="P227" s="51">
        <v>0</v>
      </c>
      <c r="Q227" s="51">
        <v>0</v>
      </c>
      <c r="R227" s="51">
        <v>0</v>
      </c>
      <c r="S227" s="53">
        <f>J227-K227-L227-M227-N227-O227-P227-Q227</f>
        <v>0</v>
      </c>
      <c r="T227" s="69"/>
    </row>
    <row r="228" spans="1:20" ht="15" hidden="1">
      <c r="A228" s="50">
        <v>66</v>
      </c>
      <c r="B228" s="15">
        <v>15</v>
      </c>
      <c r="C228" s="14" t="s">
        <v>175</v>
      </c>
      <c r="D228" s="14" t="s">
        <v>176</v>
      </c>
      <c r="E228" s="13">
        <v>531</v>
      </c>
      <c r="F228" s="15" t="s">
        <v>54</v>
      </c>
      <c r="G228" s="15">
        <v>31</v>
      </c>
      <c r="H228" s="15">
        <v>10</v>
      </c>
      <c r="I228" s="15">
        <v>0</v>
      </c>
      <c r="J228" s="15">
        <f>(G228-H228-I228)</f>
        <v>21</v>
      </c>
      <c r="K228" s="47">
        <v>9</v>
      </c>
      <c r="L228" s="48">
        <v>0</v>
      </c>
      <c r="M228" s="49">
        <v>0</v>
      </c>
      <c r="N228" s="50">
        <v>0</v>
      </c>
      <c r="O228" s="51">
        <v>0</v>
      </c>
      <c r="P228" s="51">
        <v>0</v>
      </c>
      <c r="Q228" s="51">
        <v>12</v>
      </c>
      <c r="R228" s="51">
        <v>0</v>
      </c>
      <c r="S228" s="53">
        <f>J228-K228-L228-M228-N228-O228-P228-Q228</f>
        <v>0</v>
      </c>
      <c r="T228" s="69"/>
    </row>
    <row r="229" spans="2:18" ht="15.75" hidden="1" thickBot="1">
      <c r="B229" s="8"/>
      <c r="C229" s="7"/>
      <c r="D229" s="7"/>
      <c r="E229" s="6"/>
      <c r="F229" s="8"/>
      <c r="G229" s="8"/>
      <c r="H229" s="8"/>
      <c r="I229" s="8"/>
      <c r="J229" s="8"/>
      <c r="K229" s="54"/>
      <c r="L229" s="45"/>
      <c r="M229" s="55"/>
      <c r="N229" s="56"/>
      <c r="O229" s="52"/>
      <c r="P229" s="52"/>
      <c r="Q229" s="52"/>
      <c r="R229" s="52"/>
    </row>
    <row r="230" spans="3:20" ht="15.75" hidden="1" thickBot="1">
      <c r="C230" s="237" t="s">
        <v>231</v>
      </c>
      <c r="D230" s="242"/>
      <c r="E230" s="242"/>
      <c r="F230" s="242"/>
      <c r="G230" s="242"/>
      <c r="H230" s="242"/>
      <c r="I230" s="242"/>
      <c r="J230" s="242"/>
      <c r="K230" s="242"/>
      <c r="L230" s="242"/>
      <c r="M230" s="242"/>
      <c r="N230" s="239"/>
      <c r="O230" s="239"/>
      <c r="P230" s="239"/>
      <c r="Q230" s="239"/>
      <c r="R230" s="239"/>
      <c r="S230" s="240"/>
      <c r="T230" s="165"/>
    </row>
    <row r="231" spans="3:18" ht="15" hidden="1">
      <c r="C231" s="42"/>
      <c r="D231" s="4"/>
      <c r="E231" s="4"/>
      <c r="F231" s="4"/>
      <c r="G231" s="4"/>
      <c r="H231" s="4"/>
      <c r="I231" s="4"/>
      <c r="J231" s="4"/>
      <c r="K231" s="60"/>
      <c r="L231" s="4"/>
      <c r="N231" s="56"/>
      <c r="O231" s="52"/>
      <c r="P231" s="52"/>
      <c r="Q231" s="52"/>
      <c r="R231" s="52"/>
    </row>
    <row r="232" spans="1:20" ht="84" hidden="1">
      <c r="A232" s="50" t="s">
        <v>197</v>
      </c>
      <c r="B232" s="15" t="s">
        <v>198</v>
      </c>
      <c r="C232" s="155" t="s">
        <v>0</v>
      </c>
      <c r="D232" s="155" t="s">
        <v>1</v>
      </c>
      <c r="E232" s="156" t="s">
        <v>304</v>
      </c>
      <c r="F232" s="156" t="s">
        <v>305</v>
      </c>
      <c r="G232" s="156" t="s">
        <v>306</v>
      </c>
      <c r="H232" s="156" t="s">
        <v>307</v>
      </c>
      <c r="I232" s="156" t="s">
        <v>308</v>
      </c>
      <c r="J232" s="157" t="s">
        <v>309</v>
      </c>
      <c r="K232" s="158" t="s">
        <v>310</v>
      </c>
      <c r="L232" s="159" t="s">
        <v>199</v>
      </c>
      <c r="M232" s="160" t="s">
        <v>311</v>
      </c>
      <c r="N232" s="161" t="s">
        <v>312</v>
      </c>
      <c r="O232" s="161" t="s">
        <v>263</v>
      </c>
      <c r="P232" s="161" t="s">
        <v>313</v>
      </c>
      <c r="Q232" s="161" t="s">
        <v>314</v>
      </c>
      <c r="R232" s="161" t="s">
        <v>315</v>
      </c>
      <c r="S232" s="161"/>
      <c r="T232" s="162"/>
    </row>
    <row r="233" spans="2:18" ht="15" hidden="1">
      <c r="B233" s="8"/>
      <c r="C233" s="7"/>
      <c r="D233" s="7"/>
      <c r="E233" s="6"/>
      <c r="F233" s="8"/>
      <c r="G233" s="8"/>
      <c r="H233" s="8"/>
      <c r="I233" s="8"/>
      <c r="J233" s="8"/>
      <c r="K233" s="54"/>
      <c r="L233" s="45"/>
      <c r="M233" s="55"/>
      <c r="N233" s="56"/>
      <c r="O233" s="52"/>
      <c r="P233" s="52"/>
      <c r="Q233" s="52"/>
      <c r="R233" s="52"/>
    </row>
    <row r="234" spans="1:20" ht="15" hidden="1">
      <c r="A234" s="50">
        <v>67</v>
      </c>
      <c r="B234" s="15">
        <v>16</v>
      </c>
      <c r="C234" s="14" t="s">
        <v>148</v>
      </c>
      <c r="D234" s="14" t="s">
        <v>149</v>
      </c>
      <c r="E234" s="13">
        <v>115</v>
      </c>
      <c r="F234" s="15" t="s">
        <v>5</v>
      </c>
      <c r="G234" s="15">
        <v>31</v>
      </c>
      <c r="H234" s="15">
        <v>10</v>
      </c>
      <c r="I234" s="15">
        <v>0</v>
      </c>
      <c r="J234" s="15">
        <f>(G234-H234-I234)</f>
        <v>21</v>
      </c>
      <c r="K234" s="47">
        <v>6</v>
      </c>
      <c r="L234" s="48">
        <v>15</v>
      </c>
      <c r="M234" s="49">
        <v>0</v>
      </c>
      <c r="N234" s="50">
        <v>0</v>
      </c>
      <c r="O234" s="51">
        <v>0</v>
      </c>
      <c r="P234" s="51">
        <v>0</v>
      </c>
      <c r="Q234" s="51">
        <v>0</v>
      </c>
      <c r="R234" s="51">
        <v>0</v>
      </c>
      <c r="S234" s="53">
        <f>J234-K234-L234-M234-N234-O234-P234-Q234</f>
        <v>0</v>
      </c>
      <c r="T234" s="69"/>
    </row>
    <row r="235" spans="1:20" ht="15" hidden="1">
      <c r="A235" s="50">
        <v>68</v>
      </c>
      <c r="B235" s="15">
        <v>17</v>
      </c>
      <c r="C235" s="14" t="s">
        <v>158</v>
      </c>
      <c r="D235" s="14" t="s">
        <v>159</v>
      </c>
      <c r="E235" s="13">
        <v>116</v>
      </c>
      <c r="F235" s="15" t="s">
        <v>54</v>
      </c>
      <c r="G235" s="15">
        <v>31</v>
      </c>
      <c r="H235" s="15">
        <v>10</v>
      </c>
      <c r="I235" s="15">
        <v>0</v>
      </c>
      <c r="J235" s="15">
        <f>(G235-H235-I235)</f>
        <v>21</v>
      </c>
      <c r="K235" s="47">
        <v>9</v>
      </c>
      <c r="L235" s="48">
        <v>8</v>
      </c>
      <c r="M235" s="49">
        <v>0</v>
      </c>
      <c r="N235" s="50">
        <v>0</v>
      </c>
      <c r="O235" s="51">
        <v>0</v>
      </c>
      <c r="P235" s="51">
        <v>3</v>
      </c>
      <c r="Q235" s="51">
        <v>0</v>
      </c>
      <c r="R235" s="51">
        <v>0</v>
      </c>
      <c r="S235" s="53">
        <f>J235-K235-L235-M235-N235-O235-P235-Q235</f>
        <v>1</v>
      </c>
      <c r="T235" s="69"/>
    </row>
    <row r="236" spans="2:18" ht="15" hidden="1">
      <c r="B236" s="8"/>
      <c r="C236" s="7"/>
      <c r="D236" s="7"/>
      <c r="E236" s="6"/>
      <c r="F236" s="8"/>
      <c r="G236" s="8"/>
      <c r="H236" s="8"/>
      <c r="I236" s="8"/>
      <c r="J236" s="8"/>
      <c r="K236" s="54"/>
      <c r="L236" s="45"/>
      <c r="M236" s="55"/>
      <c r="N236" s="56"/>
      <c r="O236" s="52"/>
      <c r="P236" s="52"/>
      <c r="Q236" s="52"/>
      <c r="R236" s="52"/>
    </row>
    <row r="237" spans="2:18" ht="15.75" hidden="1" thickBot="1">
      <c r="B237" s="8"/>
      <c r="C237" s="7"/>
      <c r="D237" s="7"/>
      <c r="E237" s="6"/>
      <c r="F237" s="8"/>
      <c r="G237" s="8"/>
      <c r="H237" s="8"/>
      <c r="I237" s="8"/>
      <c r="J237" s="8"/>
      <c r="K237" s="54"/>
      <c r="L237" s="45"/>
      <c r="M237" s="55"/>
      <c r="N237" s="56"/>
      <c r="O237" s="52"/>
      <c r="P237" s="52"/>
      <c r="Q237" s="52"/>
      <c r="R237" s="52"/>
    </row>
    <row r="238" spans="3:20" ht="15.75" hidden="1" thickBot="1">
      <c r="C238" s="237" t="s">
        <v>232</v>
      </c>
      <c r="D238" s="238"/>
      <c r="E238" s="238"/>
      <c r="F238" s="238"/>
      <c r="G238" s="238"/>
      <c r="H238" s="238"/>
      <c r="I238" s="238"/>
      <c r="J238" s="238"/>
      <c r="K238" s="238"/>
      <c r="L238" s="238"/>
      <c r="M238" s="241"/>
      <c r="N238" s="239"/>
      <c r="O238" s="239"/>
      <c r="P238" s="239"/>
      <c r="Q238" s="239"/>
      <c r="R238" s="239"/>
      <c r="S238" s="240"/>
      <c r="T238" s="165"/>
    </row>
    <row r="239" spans="3:18" ht="15" hidden="1">
      <c r="C239" s="42"/>
      <c r="D239" s="4"/>
      <c r="E239" s="4"/>
      <c r="F239" s="4"/>
      <c r="G239" s="4"/>
      <c r="H239" s="4"/>
      <c r="I239" s="4"/>
      <c r="J239" s="4"/>
      <c r="K239" s="60"/>
      <c r="L239" s="4"/>
      <c r="N239" s="56"/>
      <c r="O239" s="52"/>
      <c r="P239" s="52"/>
      <c r="Q239" s="52"/>
      <c r="R239" s="52"/>
    </row>
    <row r="240" spans="1:20" ht="84" hidden="1">
      <c r="A240" s="50" t="s">
        <v>197</v>
      </c>
      <c r="B240" s="15" t="s">
        <v>198</v>
      </c>
      <c r="C240" s="155" t="s">
        <v>0</v>
      </c>
      <c r="D240" s="155" t="s">
        <v>1</v>
      </c>
      <c r="E240" s="156" t="s">
        <v>304</v>
      </c>
      <c r="F240" s="156" t="s">
        <v>305</v>
      </c>
      <c r="G240" s="156" t="s">
        <v>306</v>
      </c>
      <c r="H240" s="156" t="s">
        <v>307</v>
      </c>
      <c r="I240" s="156" t="s">
        <v>308</v>
      </c>
      <c r="J240" s="157" t="s">
        <v>309</v>
      </c>
      <c r="K240" s="158" t="s">
        <v>310</v>
      </c>
      <c r="L240" s="159" t="s">
        <v>199</v>
      </c>
      <c r="M240" s="160" t="s">
        <v>311</v>
      </c>
      <c r="N240" s="161" t="s">
        <v>312</v>
      </c>
      <c r="O240" s="161" t="s">
        <v>263</v>
      </c>
      <c r="P240" s="161" t="s">
        <v>313</v>
      </c>
      <c r="Q240" s="161" t="s">
        <v>314</v>
      </c>
      <c r="R240" s="161" t="s">
        <v>315</v>
      </c>
      <c r="S240" s="161"/>
      <c r="T240" s="162"/>
    </row>
    <row r="241" spans="2:18" ht="15" hidden="1">
      <c r="B241" s="8"/>
      <c r="C241" s="7"/>
      <c r="D241" s="7"/>
      <c r="E241" s="6"/>
      <c r="F241" s="8"/>
      <c r="G241" s="8"/>
      <c r="H241" s="8"/>
      <c r="I241" s="8"/>
      <c r="J241" s="8"/>
      <c r="K241" s="54"/>
      <c r="L241" s="45"/>
      <c r="M241" s="55"/>
      <c r="N241" s="56"/>
      <c r="O241" s="52"/>
      <c r="P241" s="52"/>
      <c r="Q241" s="52"/>
      <c r="R241" s="52"/>
    </row>
    <row r="242" spans="1:20" ht="15" hidden="1">
      <c r="A242" s="50">
        <v>69</v>
      </c>
      <c r="B242" s="15">
        <v>18</v>
      </c>
      <c r="C242" s="14" t="s">
        <v>78</v>
      </c>
      <c r="D242" s="14" t="s">
        <v>81</v>
      </c>
      <c r="E242" s="13">
        <v>109</v>
      </c>
      <c r="F242" s="15" t="s">
        <v>5</v>
      </c>
      <c r="G242" s="15">
        <v>31</v>
      </c>
      <c r="H242" s="15">
        <v>10</v>
      </c>
      <c r="I242" s="15">
        <v>0</v>
      </c>
      <c r="J242" s="15">
        <f>(G242-H242-I242)</f>
        <v>21</v>
      </c>
      <c r="K242" s="47">
        <v>19</v>
      </c>
      <c r="L242" s="48">
        <v>2</v>
      </c>
      <c r="M242" s="49">
        <v>0</v>
      </c>
      <c r="N242" s="50">
        <v>0</v>
      </c>
      <c r="O242" s="51">
        <v>0</v>
      </c>
      <c r="P242" s="51">
        <v>0</v>
      </c>
      <c r="Q242" s="51">
        <v>0</v>
      </c>
      <c r="R242" s="51">
        <v>0</v>
      </c>
      <c r="S242" s="53">
        <f>J242-K242-L242-M242-N242-O242-P242-Q242</f>
        <v>0</v>
      </c>
      <c r="T242" s="69"/>
    </row>
    <row r="243" spans="2:18" ht="15.75" hidden="1" thickBot="1">
      <c r="B243" s="8"/>
      <c r="C243" s="7"/>
      <c r="D243" s="7"/>
      <c r="E243" s="6"/>
      <c r="F243" s="8"/>
      <c r="G243" s="8"/>
      <c r="H243" s="8"/>
      <c r="I243" s="8"/>
      <c r="J243" s="8"/>
      <c r="K243" s="54"/>
      <c r="L243" s="45"/>
      <c r="M243" s="55"/>
      <c r="N243" s="56"/>
      <c r="O243" s="52"/>
      <c r="P243" s="52"/>
      <c r="Q243" s="52"/>
      <c r="R243" s="52"/>
    </row>
    <row r="244" spans="3:20" ht="15.75" hidden="1" thickBot="1">
      <c r="C244" s="237" t="s">
        <v>233</v>
      </c>
      <c r="D244" s="238"/>
      <c r="E244" s="238"/>
      <c r="F244" s="238"/>
      <c r="G244" s="238"/>
      <c r="H244" s="238"/>
      <c r="I244" s="238"/>
      <c r="J244" s="238"/>
      <c r="K244" s="238"/>
      <c r="L244" s="238"/>
      <c r="M244" s="241"/>
      <c r="N244" s="239"/>
      <c r="O244" s="239"/>
      <c r="P244" s="239"/>
      <c r="Q244" s="239"/>
      <c r="R244" s="239"/>
      <c r="S244" s="240"/>
      <c r="T244" s="165"/>
    </row>
    <row r="245" spans="3:18" ht="15" hidden="1">
      <c r="C245" s="42"/>
      <c r="D245" s="4"/>
      <c r="E245" s="4"/>
      <c r="F245" s="4"/>
      <c r="G245" s="4"/>
      <c r="H245" s="4"/>
      <c r="I245" s="4"/>
      <c r="J245" s="4"/>
      <c r="K245" s="60"/>
      <c r="L245" s="4"/>
      <c r="N245" s="56"/>
      <c r="O245" s="52"/>
      <c r="P245" s="52"/>
      <c r="Q245" s="52"/>
      <c r="R245" s="52"/>
    </row>
    <row r="246" spans="1:20" ht="84" hidden="1">
      <c r="A246" s="50" t="s">
        <v>197</v>
      </c>
      <c r="B246" s="15" t="s">
        <v>198</v>
      </c>
      <c r="C246" s="155" t="s">
        <v>0</v>
      </c>
      <c r="D246" s="155" t="s">
        <v>1</v>
      </c>
      <c r="E246" s="156" t="s">
        <v>304</v>
      </c>
      <c r="F246" s="156" t="s">
        <v>305</v>
      </c>
      <c r="G246" s="156" t="s">
        <v>306</v>
      </c>
      <c r="H246" s="156" t="s">
        <v>307</v>
      </c>
      <c r="I246" s="156" t="s">
        <v>308</v>
      </c>
      <c r="J246" s="157" t="s">
        <v>309</v>
      </c>
      <c r="K246" s="158" t="s">
        <v>310</v>
      </c>
      <c r="L246" s="159" t="s">
        <v>199</v>
      </c>
      <c r="M246" s="160" t="s">
        <v>311</v>
      </c>
      <c r="N246" s="161" t="s">
        <v>312</v>
      </c>
      <c r="O246" s="161" t="s">
        <v>263</v>
      </c>
      <c r="P246" s="161" t="s">
        <v>313</v>
      </c>
      <c r="Q246" s="161" t="s">
        <v>314</v>
      </c>
      <c r="R246" s="161" t="s">
        <v>315</v>
      </c>
      <c r="S246" s="161"/>
      <c r="T246" s="162"/>
    </row>
    <row r="247" spans="2:18" ht="15" hidden="1">
      <c r="B247" s="8"/>
      <c r="C247" s="7"/>
      <c r="D247" s="7"/>
      <c r="E247" s="6"/>
      <c r="F247" s="8"/>
      <c r="G247" s="8"/>
      <c r="H247" s="8"/>
      <c r="I247" s="8"/>
      <c r="J247" s="8"/>
      <c r="K247" s="54"/>
      <c r="L247" s="45"/>
      <c r="M247" s="55"/>
      <c r="N247" s="56"/>
      <c r="O247" s="52"/>
      <c r="P247" s="52"/>
      <c r="Q247" s="52"/>
      <c r="R247" s="52"/>
    </row>
    <row r="248" spans="1:20" ht="15" hidden="1">
      <c r="A248" s="50">
        <v>70</v>
      </c>
      <c r="B248" s="15">
        <v>19</v>
      </c>
      <c r="C248" s="109" t="s">
        <v>61</v>
      </c>
      <c r="D248" s="109" t="s">
        <v>62</v>
      </c>
      <c r="E248" s="13">
        <v>95</v>
      </c>
      <c r="F248" s="15" t="s">
        <v>89</v>
      </c>
      <c r="G248" s="15">
        <v>31</v>
      </c>
      <c r="H248" s="15">
        <v>10</v>
      </c>
      <c r="I248" s="15">
        <v>0</v>
      </c>
      <c r="J248" s="15">
        <f>(G248-H248-I248)</f>
        <v>21</v>
      </c>
      <c r="K248" s="47">
        <v>0</v>
      </c>
      <c r="L248" s="48">
        <v>0</v>
      </c>
      <c r="M248" s="49">
        <v>0</v>
      </c>
      <c r="N248" s="50">
        <v>0</v>
      </c>
      <c r="O248" s="51">
        <v>0</v>
      </c>
      <c r="P248" s="51">
        <v>21</v>
      </c>
      <c r="Q248" s="51">
        <v>0</v>
      </c>
      <c r="R248" s="51">
        <v>0</v>
      </c>
      <c r="S248" s="53">
        <f>J248-K248-L248-M248-N248-O248-P248-Q248</f>
        <v>0</v>
      </c>
      <c r="T248" s="69"/>
    </row>
    <row r="249" spans="2:25" ht="15.75" hidden="1" thickBot="1">
      <c r="B249" s="8"/>
      <c r="C249" s="7"/>
      <c r="D249" s="7"/>
      <c r="E249" s="6"/>
      <c r="F249" s="8"/>
      <c r="G249" s="8"/>
      <c r="H249" s="8"/>
      <c r="I249" s="8"/>
      <c r="J249" s="8"/>
      <c r="K249" s="54"/>
      <c r="L249" s="45"/>
      <c r="M249" s="55"/>
      <c r="N249" s="56"/>
      <c r="O249" s="52"/>
      <c r="P249" s="52"/>
      <c r="Q249" s="52"/>
      <c r="R249" s="52"/>
      <c r="U249" s="190"/>
      <c r="V249" s="190"/>
      <c r="W249" s="190"/>
      <c r="X249" s="190"/>
      <c r="Y249" s="190"/>
    </row>
    <row r="250" spans="3:25" ht="15.75" hidden="1" thickBot="1">
      <c r="C250" s="237" t="s">
        <v>195</v>
      </c>
      <c r="D250" s="238"/>
      <c r="E250" s="238"/>
      <c r="F250" s="238"/>
      <c r="G250" s="238"/>
      <c r="H250" s="238"/>
      <c r="I250" s="238"/>
      <c r="J250" s="238"/>
      <c r="K250" s="238"/>
      <c r="L250" s="238"/>
      <c r="M250" s="241"/>
      <c r="N250" s="239"/>
      <c r="O250" s="239"/>
      <c r="P250" s="239"/>
      <c r="Q250" s="239"/>
      <c r="R250" s="239"/>
      <c r="S250" s="240"/>
      <c r="T250" s="165"/>
      <c r="U250" s="145"/>
      <c r="V250" s="145"/>
      <c r="W250" s="145"/>
      <c r="X250" s="145"/>
      <c r="Y250" s="145"/>
    </row>
    <row r="251" spans="3:25" ht="15" hidden="1">
      <c r="C251" s="42"/>
      <c r="D251" s="4"/>
      <c r="E251" s="4"/>
      <c r="F251" s="4"/>
      <c r="G251" s="4"/>
      <c r="H251" s="4"/>
      <c r="I251" s="4"/>
      <c r="J251" s="4"/>
      <c r="K251" s="60"/>
      <c r="L251" s="4"/>
      <c r="N251" s="56"/>
      <c r="O251" s="52"/>
      <c r="P251" s="52"/>
      <c r="Q251" s="52"/>
      <c r="R251" s="52"/>
      <c r="U251" s="145"/>
      <c r="V251" s="145"/>
      <c r="W251" s="145"/>
      <c r="X251" s="145"/>
      <c r="Y251" s="145"/>
    </row>
    <row r="252" spans="1:25" ht="84" hidden="1">
      <c r="A252" s="50" t="s">
        <v>197</v>
      </c>
      <c r="B252" s="15" t="s">
        <v>198</v>
      </c>
      <c r="C252" s="155" t="s">
        <v>0</v>
      </c>
      <c r="D252" s="155" t="s">
        <v>1</v>
      </c>
      <c r="E252" s="156" t="s">
        <v>304</v>
      </c>
      <c r="F252" s="156" t="s">
        <v>305</v>
      </c>
      <c r="G252" s="156" t="s">
        <v>306</v>
      </c>
      <c r="H252" s="156" t="s">
        <v>307</v>
      </c>
      <c r="I252" s="156" t="s">
        <v>308</v>
      </c>
      <c r="J252" s="157" t="s">
        <v>309</v>
      </c>
      <c r="K252" s="158" t="s">
        <v>310</v>
      </c>
      <c r="L252" s="159" t="s">
        <v>199</v>
      </c>
      <c r="M252" s="160" t="s">
        <v>311</v>
      </c>
      <c r="N252" s="161" t="s">
        <v>312</v>
      </c>
      <c r="O252" s="161" t="s">
        <v>263</v>
      </c>
      <c r="P252" s="161" t="s">
        <v>313</v>
      </c>
      <c r="Q252" s="161" t="s">
        <v>314</v>
      </c>
      <c r="R252" s="161" t="s">
        <v>315</v>
      </c>
      <c r="S252" s="161"/>
      <c r="T252" s="162"/>
      <c r="U252" s="145"/>
      <c r="V252" s="145"/>
      <c r="W252" s="145"/>
      <c r="X252" s="145"/>
      <c r="Y252" s="145"/>
    </row>
    <row r="253" spans="1:25" ht="15" hidden="1">
      <c r="A253" s="56"/>
      <c r="B253" s="8"/>
      <c r="C253" s="7"/>
      <c r="D253" s="7"/>
      <c r="E253" s="6"/>
      <c r="F253" s="8"/>
      <c r="G253" s="8"/>
      <c r="H253" s="8"/>
      <c r="I253" s="8"/>
      <c r="J253" s="9"/>
      <c r="K253" s="44"/>
      <c r="L253" s="10"/>
      <c r="M253" s="11"/>
      <c r="N253" s="76"/>
      <c r="O253" s="76"/>
      <c r="P253" s="76"/>
      <c r="Q253" s="76"/>
      <c r="R253" s="76"/>
      <c r="U253" s="145"/>
      <c r="V253" s="145"/>
      <c r="W253" s="145"/>
      <c r="X253" s="145"/>
      <c r="Y253" s="145"/>
    </row>
    <row r="254" spans="1:25" ht="15" hidden="1">
      <c r="A254" s="50">
        <v>71</v>
      </c>
      <c r="B254" s="85">
        <v>20</v>
      </c>
      <c r="C254" s="94" t="s">
        <v>116</v>
      </c>
      <c r="D254" s="94" t="s">
        <v>43</v>
      </c>
      <c r="E254" s="84">
        <v>9997</v>
      </c>
      <c r="F254" s="85" t="s">
        <v>225</v>
      </c>
      <c r="G254" s="15">
        <v>31</v>
      </c>
      <c r="H254" s="15">
        <v>10</v>
      </c>
      <c r="I254" s="15">
        <v>0</v>
      </c>
      <c r="J254" s="15">
        <f>(G254-H254-I254)</f>
        <v>21</v>
      </c>
      <c r="K254" s="47">
        <v>16</v>
      </c>
      <c r="L254" s="48">
        <v>5</v>
      </c>
      <c r="M254" s="49">
        <v>0</v>
      </c>
      <c r="N254" s="50">
        <v>0</v>
      </c>
      <c r="O254" s="51">
        <v>0</v>
      </c>
      <c r="P254" s="51">
        <v>0</v>
      </c>
      <c r="Q254" s="51">
        <v>0</v>
      </c>
      <c r="R254" s="51">
        <v>0</v>
      </c>
      <c r="S254" s="53">
        <f>J254-K254-L254-M254-N254-O254-P254-Q254</f>
        <v>0</v>
      </c>
      <c r="T254" s="69"/>
      <c r="U254" s="145"/>
      <c r="V254" s="145"/>
      <c r="W254" s="145"/>
      <c r="X254" s="145"/>
      <c r="Y254" s="145"/>
    </row>
    <row r="255" spans="1:25" ht="15" hidden="1">
      <c r="A255" s="50">
        <v>72</v>
      </c>
      <c r="B255" s="85">
        <v>21</v>
      </c>
      <c r="C255" s="209" t="s">
        <v>279</v>
      </c>
      <c r="D255" s="209" t="s">
        <v>19</v>
      </c>
      <c r="E255" s="84">
        <v>1014</v>
      </c>
      <c r="F255" s="85" t="s">
        <v>225</v>
      </c>
      <c r="G255" s="15">
        <v>31</v>
      </c>
      <c r="H255" s="15">
        <v>10</v>
      </c>
      <c r="I255" s="15">
        <v>8</v>
      </c>
      <c r="J255" s="15">
        <f>(G255-H255-I255)</f>
        <v>13</v>
      </c>
      <c r="K255" s="47">
        <v>3</v>
      </c>
      <c r="L255" s="48">
        <v>10</v>
      </c>
      <c r="M255" s="49">
        <v>0</v>
      </c>
      <c r="N255" s="50">
        <v>0</v>
      </c>
      <c r="O255" s="51">
        <v>0</v>
      </c>
      <c r="P255" s="51">
        <v>0</v>
      </c>
      <c r="Q255" s="51">
        <v>0</v>
      </c>
      <c r="R255" s="51">
        <v>0</v>
      </c>
      <c r="S255" s="53">
        <f>J255-K255-L255-M255-N255-O255-P255-Q255</f>
        <v>0</v>
      </c>
      <c r="T255" s="69"/>
      <c r="U255" s="145"/>
      <c r="V255" s="145"/>
      <c r="W255" s="145"/>
      <c r="X255" s="145"/>
      <c r="Y255" s="145"/>
    </row>
    <row r="256" spans="1:25" ht="15" hidden="1">
      <c r="A256" s="50">
        <v>73</v>
      </c>
      <c r="B256" s="85">
        <v>22</v>
      </c>
      <c r="C256" s="209" t="s">
        <v>280</v>
      </c>
      <c r="D256" s="209" t="s">
        <v>281</v>
      </c>
      <c r="E256" s="84">
        <v>1022</v>
      </c>
      <c r="F256" s="85" t="s">
        <v>225</v>
      </c>
      <c r="G256" s="15">
        <v>31</v>
      </c>
      <c r="H256" s="15">
        <v>10</v>
      </c>
      <c r="I256" s="15">
        <v>8</v>
      </c>
      <c r="J256" s="15">
        <f>(G256-H256-I256)</f>
        <v>13</v>
      </c>
      <c r="K256" s="47">
        <v>13</v>
      </c>
      <c r="L256" s="48">
        <v>0</v>
      </c>
      <c r="M256" s="49">
        <v>0</v>
      </c>
      <c r="N256" s="50">
        <v>0</v>
      </c>
      <c r="O256" s="51">
        <v>0</v>
      </c>
      <c r="P256" s="51">
        <v>0</v>
      </c>
      <c r="Q256" s="51">
        <v>0</v>
      </c>
      <c r="R256" s="51">
        <v>0</v>
      </c>
      <c r="S256" s="53">
        <f>J256-K256-L256-M256-N256-O256-P256-Q256</f>
        <v>0</v>
      </c>
      <c r="T256" s="69"/>
      <c r="U256" s="145"/>
      <c r="V256" s="145"/>
      <c r="W256" s="145"/>
      <c r="X256" s="145"/>
      <c r="Y256" s="145"/>
    </row>
    <row r="257" spans="1:25" ht="15" hidden="1">
      <c r="A257" s="50">
        <v>74</v>
      </c>
      <c r="B257" s="85">
        <v>23</v>
      </c>
      <c r="C257" s="94" t="s">
        <v>98</v>
      </c>
      <c r="D257" s="94" t="s">
        <v>282</v>
      </c>
      <c r="E257" s="84">
        <v>1010</v>
      </c>
      <c r="F257" s="85" t="s">
        <v>225</v>
      </c>
      <c r="G257" s="15">
        <v>31</v>
      </c>
      <c r="H257" s="15">
        <v>10</v>
      </c>
      <c r="I257" s="15">
        <v>0</v>
      </c>
      <c r="J257" s="15">
        <f>(G257-H257-I257)</f>
        <v>21</v>
      </c>
      <c r="K257" s="47">
        <v>9</v>
      </c>
      <c r="L257" s="48">
        <v>12</v>
      </c>
      <c r="M257" s="49">
        <v>0</v>
      </c>
      <c r="N257" s="50">
        <v>0</v>
      </c>
      <c r="O257" s="51">
        <v>0</v>
      </c>
      <c r="P257" s="51">
        <v>0</v>
      </c>
      <c r="Q257" s="51">
        <v>0</v>
      </c>
      <c r="R257" s="51">
        <v>0</v>
      </c>
      <c r="S257" s="53">
        <f>J257-K257-L257-M257-N257-O257-P257-Q257</f>
        <v>0</v>
      </c>
      <c r="T257" s="69"/>
      <c r="U257" s="145"/>
      <c r="V257" s="145"/>
      <c r="W257" s="145"/>
      <c r="X257" s="145"/>
      <c r="Y257" s="145"/>
    </row>
    <row r="258" spans="1:25" ht="15" hidden="1">
      <c r="A258" s="50">
        <v>75</v>
      </c>
      <c r="B258" s="85">
        <v>24</v>
      </c>
      <c r="C258" s="94" t="s">
        <v>283</v>
      </c>
      <c r="D258" s="94" t="s">
        <v>180</v>
      </c>
      <c r="E258" s="84">
        <v>1009</v>
      </c>
      <c r="F258" s="85" t="s">
        <v>225</v>
      </c>
      <c r="G258" s="15">
        <v>31</v>
      </c>
      <c r="H258" s="15">
        <v>10</v>
      </c>
      <c r="I258" s="15">
        <v>0</v>
      </c>
      <c r="J258" s="15">
        <f>(G258-H258-I258)</f>
        <v>21</v>
      </c>
      <c r="K258" s="47">
        <v>13</v>
      </c>
      <c r="L258" s="48">
        <v>5</v>
      </c>
      <c r="M258" s="49">
        <v>0</v>
      </c>
      <c r="N258" s="50">
        <v>3</v>
      </c>
      <c r="O258" s="51">
        <v>0</v>
      </c>
      <c r="P258" s="51">
        <v>0</v>
      </c>
      <c r="Q258" s="51">
        <v>0</v>
      </c>
      <c r="R258" s="51">
        <v>0</v>
      </c>
      <c r="S258" s="53">
        <f>J258-K258-L258-M258-N258-O258-P258-Q258</f>
        <v>0</v>
      </c>
      <c r="T258" s="69"/>
      <c r="U258" s="145"/>
      <c r="V258" s="145"/>
      <c r="W258" s="145"/>
      <c r="X258" s="145"/>
      <c r="Y258" s="145"/>
    </row>
    <row r="259" spans="2:18" ht="15.75" hidden="1" thickBot="1">
      <c r="B259" s="8"/>
      <c r="C259" s="7"/>
      <c r="D259" s="7"/>
      <c r="E259" s="6"/>
      <c r="F259" s="8"/>
      <c r="G259" s="8"/>
      <c r="H259" s="8"/>
      <c r="I259" s="8"/>
      <c r="J259" s="8"/>
      <c r="K259" s="54"/>
      <c r="L259" s="45"/>
      <c r="M259" s="55"/>
      <c r="N259" s="56"/>
      <c r="O259" s="52"/>
      <c r="P259" s="52"/>
      <c r="Q259" s="52"/>
      <c r="R259" s="52"/>
    </row>
    <row r="260" spans="1:25" s="177" customFormat="1" ht="49.5" thickBot="1">
      <c r="A260" s="166">
        <v>75</v>
      </c>
      <c r="B260" s="166">
        <v>24</v>
      </c>
      <c r="C260" s="227" t="s">
        <v>234</v>
      </c>
      <c r="D260" s="228"/>
      <c r="E260" s="186"/>
      <c r="J260" s="169">
        <f aca="true" t="shared" si="3" ref="J260:S260">SUM(J194:J258)</f>
        <v>493</v>
      </c>
      <c r="K260" s="170">
        <f t="shared" si="3"/>
        <v>241</v>
      </c>
      <c r="L260" s="171">
        <f t="shared" si="3"/>
        <v>139</v>
      </c>
      <c r="M260" s="171">
        <f t="shared" si="3"/>
        <v>29</v>
      </c>
      <c r="N260" s="171">
        <f t="shared" si="3"/>
        <v>6</v>
      </c>
      <c r="O260" s="171">
        <f t="shared" si="3"/>
        <v>0</v>
      </c>
      <c r="P260" s="171">
        <f t="shared" si="3"/>
        <v>26</v>
      </c>
      <c r="Q260" s="170">
        <f t="shared" si="3"/>
        <v>51</v>
      </c>
      <c r="R260" s="170">
        <f t="shared" si="3"/>
        <v>0</v>
      </c>
      <c r="S260" s="170">
        <f t="shared" si="3"/>
        <v>1</v>
      </c>
      <c r="T260" s="170"/>
      <c r="U260" s="173">
        <f>J260</f>
        <v>493</v>
      </c>
      <c r="V260" s="174">
        <f>L260+M260+N260+O260+P260</f>
        <v>200</v>
      </c>
      <c r="W260" s="126">
        <f>U260-V260</f>
        <v>293</v>
      </c>
      <c r="X260" s="175">
        <f>(U260-V260)/ABS(U260)</f>
        <v>0.5943204868154158</v>
      </c>
      <c r="Y260" s="176">
        <f>V260/U260%</f>
        <v>40.56795131845842</v>
      </c>
    </row>
    <row r="261" spans="1:25" s="18" customFormat="1" ht="15.75">
      <c r="A261" s="136"/>
      <c r="B261" s="136"/>
      <c r="C261" s="137"/>
      <c r="D261" s="138"/>
      <c r="E261" s="93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87"/>
      <c r="V261" s="187"/>
      <c r="W261" s="187"/>
      <c r="X261" s="188"/>
      <c r="Y261" s="189"/>
    </row>
    <row r="262" spans="2:18" ht="15.75" thickBot="1">
      <c r="B262" s="8"/>
      <c r="C262" s="7"/>
      <c r="D262" s="7"/>
      <c r="E262" s="6"/>
      <c r="F262" s="8"/>
      <c r="G262" s="8"/>
      <c r="H262" s="8"/>
      <c r="I262" s="8"/>
      <c r="J262" s="8"/>
      <c r="K262" s="54"/>
      <c r="L262" s="45"/>
      <c r="M262" s="55"/>
      <c r="N262" s="56"/>
      <c r="O262" s="63"/>
      <c r="P262" s="63"/>
      <c r="Q262" s="63"/>
      <c r="R262" s="63"/>
    </row>
    <row r="263" spans="2:25" ht="32.25" thickBot="1">
      <c r="B263" s="140"/>
      <c r="C263" s="224" t="s">
        <v>267</v>
      </c>
      <c r="D263" s="225"/>
      <c r="E263" s="225"/>
      <c r="F263" s="225"/>
      <c r="G263" s="225"/>
      <c r="H263" s="225"/>
      <c r="I263" s="225"/>
      <c r="J263" s="225"/>
      <c r="K263" s="225"/>
      <c r="L263" s="225"/>
      <c r="M263" s="225"/>
      <c r="N263" s="225"/>
      <c r="O263" s="225"/>
      <c r="P263" s="225"/>
      <c r="Q263" s="225"/>
      <c r="R263" s="225"/>
      <c r="S263" s="225"/>
      <c r="T263" s="225"/>
      <c r="U263" s="225"/>
      <c r="V263" s="225"/>
      <c r="W263" s="225"/>
      <c r="X263" s="225"/>
      <c r="Y263" s="226"/>
    </row>
    <row r="264" spans="2:15" ht="18"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</row>
    <row r="265" spans="1:25" s="219" customFormat="1" ht="142.5">
      <c r="A265" s="213" t="s">
        <v>261</v>
      </c>
      <c r="B265" s="214" t="s">
        <v>262</v>
      </c>
      <c r="C265" s="214" t="s">
        <v>0</v>
      </c>
      <c r="D265" s="214" t="s">
        <v>1</v>
      </c>
      <c r="E265" s="214" t="s">
        <v>287</v>
      </c>
      <c r="F265" s="214" t="s">
        <v>288</v>
      </c>
      <c r="G265" s="214" t="s">
        <v>289</v>
      </c>
      <c r="H265" s="214" t="s">
        <v>290</v>
      </c>
      <c r="I265" s="214" t="s">
        <v>291</v>
      </c>
      <c r="J265" s="214" t="s">
        <v>292</v>
      </c>
      <c r="K265" s="212" t="s">
        <v>293</v>
      </c>
      <c r="L265" s="215" t="s">
        <v>294</v>
      </c>
      <c r="M265" s="216" t="s">
        <v>295</v>
      </c>
      <c r="N265" s="217" t="s">
        <v>296</v>
      </c>
      <c r="O265" s="217" t="s">
        <v>263</v>
      </c>
      <c r="P265" s="217" t="s">
        <v>297</v>
      </c>
      <c r="Q265" s="217" t="s">
        <v>298</v>
      </c>
      <c r="R265" s="217" t="s">
        <v>299</v>
      </c>
      <c r="S265" s="217"/>
      <c r="T265" s="217"/>
      <c r="U265" s="218" t="s">
        <v>292</v>
      </c>
      <c r="V265" s="213" t="s">
        <v>300</v>
      </c>
      <c r="W265" s="213" t="s">
        <v>301</v>
      </c>
      <c r="X265" s="213" t="s">
        <v>302</v>
      </c>
      <c r="Y265" s="213" t="s">
        <v>303</v>
      </c>
    </row>
    <row r="266" spans="1:20" ht="15.75" thickBot="1">
      <c r="A266" s="56"/>
      <c r="B266" s="8"/>
      <c r="C266" s="7"/>
      <c r="D266" s="7"/>
      <c r="E266" s="6"/>
      <c r="F266" s="8"/>
      <c r="G266" s="8"/>
      <c r="H266" s="8"/>
      <c r="I266" s="8"/>
      <c r="J266" s="8"/>
      <c r="K266" s="54"/>
      <c r="L266" s="45"/>
      <c r="M266" s="55"/>
      <c r="N266" s="56"/>
      <c r="O266" s="52"/>
      <c r="P266" s="52"/>
      <c r="Q266" s="52"/>
      <c r="R266" s="52"/>
      <c r="S266" s="69"/>
      <c r="T266" s="69"/>
    </row>
    <row r="267" spans="1:20" ht="16.5" hidden="1" thickBot="1">
      <c r="A267" s="56"/>
      <c r="B267" s="8"/>
      <c r="C267" s="243" t="s">
        <v>278</v>
      </c>
      <c r="D267" s="244"/>
      <c r="E267" s="244"/>
      <c r="F267" s="244"/>
      <c r="G267" s="244"/>
      <c r="H267" s="244"/>
      <c r="I267" s="244"/>
      <c r="J267" s="244"/>
      <c r="K267" s="244"/>
      <c r="L267" s="244"/>
      <c r="M267" s="244"/>
      <c r="N267" s="244"/>
      <c r="O267" s="244"/>
      <c r="P267" s="244"/>
      <c r="Q267" s="244"/>
      <c r="R267" s="244"/>
      <c r="S267" s="245"/>
      <c r="T267" s="178"/>
    </row>
    <row r="268" spans="1:20" ht="15.75" hidden="1">
      <c r="A268" s="56"/>
      <c r="B268" s="8"/>
      <c r="C268" s="185"/>
      <c r="D268" s="178"/>
      <c r="E268" s="178"/>
      <c r="F268" s="178"/>
      <c r="G268" s="178"/>
      <c r="H268" s="178"/>
      <c r="I268" s="178"/>
      <c r="J268" s="178"/>
      <c r="K268" s="178"/>
      <c r="L268" s="178"/>
      <c r="M268" s="178"/>
      <c r="N268" s="178"/>
      <c r="O268" s="178"/>
      <c r="P268" s="178"/>
      <c r="Q268" s="178"/>
      <c r="R268" s="178"/>
      <c r="S268" s="178"/>
      <c r="T268" s="178"/>
    </row>
    <row r="269" spans="1:20" ht="84" hidden="1">
      <c r="A269" s="50" t="s">
        <v>197</v>
      </c>
      <c r="B269" s="15" t="s">
        <v>198</v>
      </c>
      <c r="C269" s="155" t="s">
        <v>0</v>
      </c>
      <c r="D269" s="155" t="s">
        <v>1</v>
      </c>
      <c r="E269" s="156" t="s">
        <v>304</v>
      </c>
      <c r="F269" s="156" t="s">
        <v>305</v>
      </c>
      <c r="G269" s="156" t="s">
        <v>306</v>
      </c>
      <c r="H269" s="156" t="s">
        <v>307</v>
      </c>
      <c r="I269" s="156" t="s">
        <v>308</v>
      </c>
      <c r="J269" s="157" t="s">
        <v>309</v>
      </c>
      <c r="K269" s="158" t="s">
        <v>310</v>
      </c>
      <c r="L269" s="159" t="s">
        <v>199</v>
      </c>
      <c r="M269" s="160" t="s">
        <v>311</v>
      </c>
      <c r="N269" s="161" t="s">
        <v>312</v>
      </c>
      <c r="O269" s="161" t="s">
        <v>263</v>
      </c>
      <c r="P269" s="161" t="s">
        <v>313</v>
      </c>
      <c r="Q269" s="161" t="s">
        <v>314</v>
      </c>
      <c r="R269" s="161" t="s">
        <v>315</v>
      </c>
      <c r="S269" s="161"/>
      <c r="T269" s="162"/>
    </row>
    <row r="270" spans="1:20" ht="15" hidden="1">
      <c r="A270" s="56"/>
      <c r="B270" s="8"/>
      <c r="C270" s="7"/>
      <c r="D270" s="7"/>
      <c r="E270" s="6"/>
      <c r="F270" s="8"/>
      <c r="G270" s="8"/>
      <c r="H270" s="8"/>
      <c r="I270" s="8"/>
      <c r="J270" s="8"/>
      <c r="K270" s="54"/>
      <c r="L270" s="45"/>
      <c r="M270" s="55"/>
      <c r="N270" s="56"/>
      <c r="O270" s="52"/>
      <c r="P270" s="52"/>
      <c r="Q270" s="52"/>
      <c r="R270" s="52"/>
      <c r="S270" s="69"/>
      <c r="T270" s="69"/>
    </row>
    <row r="271" spans="1:20" ht="15" hidden="1">
      <c r="A271" s="50">
        <v>76</v>
      </c>
      <c r="B271" s="15">
        <v>1</v>
      </c>
      <c r="C271" s="14" t="s">
        <v>235</v>
      </c>
      <c r="D271" s="14" t="s">
        <v>41</v>
      </c>
      <c r="E271" s="13"/>
      <c r="F271" s="15" t="s">
        <v>201</v>
      </c>
      <c r="G271" s="15">
        <v>31</v>
      </c>
      <c r="H271" s="15">
        <v>5</v>
      </c>
      <c r="I271" s="15">
        <v>0</v>
      </c>
      <c r="J271" s="15">
        <f>(G271-H271-I271)</f>
        <v>26</v>
      </c>
      <c r="K271" s="47">
        <v>21</v>
      </c>
      <c r="L271" s="48">
        <v>0</v>
      </c>
      <c r="M271" s="49">
        <v>0</v>
      </c>
      <c r="N271" s="50">
        <v>0</v>
      </c>
      <c r="O271" s="51">
        <v>0</v>
      </c>
      <c r="P271" s="51">
        <v>0</v>
      </c>
      <c r="Q271" s="51">
        <v>0</v>
      </c>
      <c r="R271" s="51">
        <v>5</v>
      </c>
      <c r="S271" s="53">
        <f>J271-K271-L271-M271-N271-O271-P271-Q271</f>
        <v>5</v>
      </c>
      <c r="T271" s="69"/>
    </row>
    <row r="272" spans="2:18" ht="15.75" hidden="1" thickBot="1">
      <c r="B272" s="8"/>
      <c r="C272" s="7"/>
      <c r="D272" s="7"/>
      <c r="E272" s="6"/>
      <c r="F272" s="8"/>
      <c r="G272" s="8"/>
      <c r="H272" s="8"/>
      <c r="I272" s="8"/>
      <c r="J272" s="8"/>
      <c r="K272" s="44"/>
      <c r="L272" s="45"/>
      <c r="N272" s="56"/>
      <c r="O272" s="52"/>
      <c r="P272" s="52"/>
      <c r="Q272" s="52"/>
      <c r="R272" s="52"/>
    </row>
    <row r="273" spans="2:20" ht="15.75" hidden="1" thickBot="1">
      <c r="B273" s="8"/>
      <c r="C273" s="237" t="s">
        <v>236</v>
      </c>
      <c r="D273" s="238"/>
      <c r="E273" s="238"/>
      <c r="F273" s="238"/>
      <c r="G273" s="238"/>
      <c r="H273" s="238"/>
      <c r="I273" s="238"/>
      <c r="J273" s="238"/>
      <c r="K273" s="238"/>
      <c r="L273" s="238"/>
      <c r="M273" s="241"/>
      <c r="N273" s="239"/>
      <c r="O273" s="239"/>
      <c r="P273" s="239"/>
      <c r="Q273" s="239"/>
      <c r="R273" s="239"/>
      <c r="S273" s="240"/>
      <c r="T273" s="165"/>
    </row>
    <row r="274" spans="2:18" ht="15" hidden="1">
      <c r="B274" s="8"/>
      <c r="C274" s="7"/>
      <c r="D274" s="7"/>
      <c r="E274" s="6"/>
      <c r="F274" s="8"/>
      <c r="G274" s="8"/>
      <c r="H274" s="8"/>
      <c r="I274" s="8"/>
      <c r="J274" s="8"/>
      <c r="K274" s="44"/>
      <c r="L274" s="45"/>
      <c r="N274" s="21"/>
      <c r="O274" s="21"/>
      <c r="P274" s="21"/>
      <c r="Q274" s="21"/>
      <c r="R274" s="21"/>
    </row>
    <row r="275" spans="1:20" ht="84" hidden="1">
      <c r="A275" s="50" t="s">
        <v>197</v>
      </c>
      <c r="B275" s="15" t="s">
        <v>198</v>
      </c>
      <c r="C275" s="155" t="s">
        <v>0</v>
      </c>
      <c r="D275" s="156" t="s">
        <v>1</v>
      </c>
      <c r="E275" s="156" t="s">
        <v>304</v>
      </c>
      <c r="F275" s="156" t="s">
        <v>305</v>
      </c>
      <c r="G275" s="156" t="s">
        <v>306</v>
      </c>
      <c r="H275" s="156" t="s">
        <v>307</v>
      </c>
      <c r="I275" s="156" t="s">
        <v>308</v>
      </c>
      <c r="J275" s="157" t="s">
        <v>309</v>
      </c>
      <c r="K275" s="158" t="s">
        <v>310</v>
      </c>
      <c r="L275" s="159" t="s">
        <v>199</v>
      </c>
      <c r="M275" s="160" t="s">
        <v>311</v>
      </c>
      <c r="N275" s="161" t="s">
        <v>312</v>
      </c>
      <c r="O275" s="161" t="s">
        <v>263</v>
      </c>
      <c r="P275" s="161" t="s">
        <v>313</v>
      </c>
      <c r="Q275" s="161" t="s">
        <v>314</v>
      </c>
      <c r="R275" s="161" t="s">
        <v>315</v>
      </c>
      <c r="S275" s="161"/>
      <c r="T275" s="162"/>
    </row>
    <row r="276" spans="1:18" ht="15" hidden="1">
      <c r="A276" s="56"/>
      <c r="B276" s="8"/>
      <c r="C276" s="7"/>
      <c r="D276" s="7"/>
      <c r="E276" s="6"/>
      <c r="F276" s="8"/>
      <c r="G276" s="8"/>
      <c r="H276" s="8"/>
      <c r="I276" s="8"/>
      <c r="J276" s="9"/>
      <c r="K276" s="44"/>
      <c r="L276" s="10"/>
      <c r="M276" s="11"/>
      <c r="N276" s="76"/>
      <c r="O276" s="76"/>
      <c r="P276" s="76"/>
      <c r="Q276" s="76"/>
      <c r="R276" s="76"/>
    </row>
    <row r="277" spans="1:20" ht="15" hidden="1">
      <c r="A277" s="50">
        <v>77</v>
      </c>
      <c r="B277" s="15">
        <v>2</v>
      </c>
      <c r="C277" s="14" t="s">
        <v>18</v>
      </c>
      <c r="D277" s="14" t="s">
        <v>19</v>
      </c>
      <c r="E277" s="13">
        <v>2020</v>
      </c>
      <c r="F277" s="15" t="s">
        <v>225</v>
      </c>
      <c r="G277" s="15">
        <v>31</v>
      </c>
      <c r="H277" s="15">
        <v>5</v>
      </c>
      <c r="I277" s="15">
        <v>0</v>
      </c>
      <c r="J277" s="15">
        <f aca="true" t="shared" si="4" ref="J277:J302">(G277-H277-I277)</f>
        <v>26</v>
      </c>
      <c r="K277" s="47">
        <v>25</v>
      </c>
      <c r="L277" s="48">
        <v>2</v>
      </c>
      <c r="M277" s="49">
        <v>0</v>
      </c>
      <c r="N277" s="50">
        <v>0</v>
      </c>
      <c r="O277" s="51">
        <v>0</v>
      </c>
      <c r="P277" s="51">
        <v>0</v>
      </c>
      <c r="Q277" s="51">
        <v>0</v>
      </c>
      <c r="R277" s="51">
        <v>4</v>
      </c>
      <c r="S277" s="53">
        <f aca="true" t="shared" si="5" ref="S277:S302">J277-K277-L277-M277-N277-O277-P277-Q277</f>
        <v>-1</v>
      </c>
      <c r="T277" s="69"/>
    </row>
    <row r="278" spans="1:20" ht="15" hidden="1">
      <c r="A278" s="50">
        <v>78</v>
      </c>
      <c r="B278" s="15">
        <v>3</v>
      </c>
      <c r="C278" s="14" t="s">
        <v>284</v>
      </c>
      <c r="D278" s="14" t="s">
        <v>285</v>
      </c>
      <c r="E278" s="17">
        <v>10084</v>
      </c>
      <c r="F278" s="15" t="s">
        <v>225</v>
      </c>
      <c r="G278" s="15">
        <v>31</v>
      </c>
      <c r="H278" s="15">
        <v>5</v>
      </c>
      <c r="I278" s="15">
        <v>0</v>
      </c>
      <c r="J278" s="15">
        <f t="shared" si="4"/>
        <v>26</v>
      </c>
      <c r="K278" s="47">
        <v>26</v>
      </c>
      <c r="L278" s="48">
        <v>1</v>
      </c>
      <c r="M278" s="49">
        <v>0</v>
      </c>
      <c r="N278" s="50">
        <v>0</v>
      </c>
      <c r="O278" s="51">
        <v>0</v>
      </c>
      <c r="P278" s="51">
        <v>0</v>
      </c>
      <c r="Q278" s="51">
        <v>0</v>
      </c>
      <c r="R278" s="51">
        <v>4</v>
      </c>
      <c r="S278" s="53">
        <f t="shared" si="5"/>
        <v>-1</v>
      </c>
      <c r="T278" s="69"/>
    </row>
    <row r="279" spans="1:20" ht="15" hidden="1">
      <c r="A279" s="50">
        <v>79</v>
      </c>
      <c r="B279" s="15">
        <v>4</v>
      </c>
      <c r="C279" s="14" t="s">
        <v>318</v>
      </c>
      <c r="D279" s="14" t="s">
        <v>55</v>
      </c>
      <c r="E279" s="17">
        <v>9897</v>
      </c>
      <c r="F279" s="15" t="s">
        <v>103</v>
      </c>
      <c r="G279" s="15">
        <v>31</v>
      </c>
      <c r="H279" s="15">
        <v>5</v>
      </c>
      <c r="I279" s="15">
        <v>0</v>
      </c>
      <c r="J279" s="15">
        <f t="shared" si="4"/>
        <v>26</v>
      </c>
      <c r="K279" s="47">
        <v>27</v>
      </c>
      <c r="L279" s="48">
        <v>0</v>
      </c>
      <c r="M279" s="49">
        <v>0</v>
      </c>
      <c r="N279" s="50">
        <v>0</v>
      </c>
      <c r="O279" s="51">
        <v>0</v>
      </c>
      <c r="P279" s="51">
        <v>0</v>
      </c>
      <c r="Q279" s="51">
        <v>0</v>
      </c>
      <c r="R279" s="51">
        <v>4</v>
      </c>
      <c r="S279" s="53">
        <f t="shared" si="5"/>
        <v>-1</v>
      </c>
      <c r="T279" s="69"/>
    </row>
    <row r="280" spans="1:20" ht="15" hidden="1">
      <c r="A280" s="50">
        <v>80</v>
      </c>
      <c r="B280" s="15">
        <v>5</v>
      </c>
      <c r="C280" s="14" t="s">
        <v>42</v>
      </c>
      <c r="D280" s="14" t="s">
        <v>44</v>
      </c>
      <c r="E280" s="13">
        <v>172</v>
      </c>
      <c r="F280" s="15" t="s">
        <v>5</v>
      </c>
      <c r="G280" s="15">
        <v>31</v>
      </c>
      <c r="H280" s="15">
        <v>5</v>
      </c>
      <c r="I280" s="15">
        <v>0</v>
      </c>
      <c r="J280" s="15">
        <f t="shared" si="4"/>
        <v>26</v>
      </c>
      <c r="K280" s="47">
        <v>14</v>
      </c>
      <c r="L280" s="48">
        <v>12</v>
      </c>
      <c r="M280" s="49">
        <v>0</v>
      </c>
      <c r="N280" s="50">
        <v>0</v>
      </c>
      <c r="O280" s="51">
        <v>0</v>
      </c>
      <c r="P280" s="51">
        <v>0</v>
      </c>
      <c r="Q280" s="51">
        <v>0</v>
      </c>
      <c r="R280" s="51">
        <v>5</v>
      </c>
      <c r="S280" s="53">
        <f t="shared" si="5"/>
        <v>0</v>
      </c>
      <c r="T280" s="69"/>
    </row>
    <row r="281" spans="1:20" ht="15" hidden="1">
      <c r="A281" s="50">
        <v>81</v>
      </c>
      <c r="B281" s="15">
        <v>6</v>
      </c>
      <c r="C281" s="14" t="s">
        <v>52</v>
      </c>
      <c r="D281" s="14" t="s">
        <v>55</v>
      </c>
      <c r="E281" s="13">
        <v>534</v>
      </c>
      <c r="F281" s="15" t="s">
        <v>225</v>
      </c>
      <c r="G281" s="15">
        <v>31</v>
      </c>
      <c r="H281" s="15">
        <v>5</v>
      </c>
      <c r="I281" s="15">
        <v>0</v>
      </c>
      <c r="J281" s="15">
        <f t="shared" si="4"/>
        <v>26</v>
      </c>
      <c r="K281" s="47">
        <v>17</v>
      </c>
      <c r="L281" s="48">
        <v>10</v>
      </c>
      <c r="M281" s="49">
        <v>0</v>
      </c>
      <c r="N281" s="50">
        <v>0</v>
      </c>
      <c r="O281" s="51">
        <v>0</v>
      </c>
      <c r="P281" s="51">
        <v>0</v>
      </c>
      <c r="Q281" s="51">
        <v>0</v>
      </c>
      <c r="R281" s="51">
        <v>4</v>
      </c>
      <c r="S281" s="53">
        <f t="shared" si="5"/>
        <v>-1</v>
      </c>
      <c r="T281" s="69"/>
    </row>
    <row r="282" spans="1:20" ht="15" hidden="1">
      <c r="A282" s="50">
        <v>82</v>
      </c>
      <c r="B282" s="15">
        <v>7</v>
      </c>
      <c r="C282" s="14" t="s">
        <v>73</v>
      </c>
      <c r="D282" s="14" t="s">
        <v>74</v>
      </c>
      <c r="E282" s="13">
        <v>185</v>
      </c>
      <c r="F282" s="15" t="s">
        <v>5</v>
      </c>
      <c r="G282" s="15">
        <v>31</v>
      </c>
      <c r="H282" s="15">
        <v>5</v>
      </c>
      <c r="I282" s="15">
        <v>0</v>
      </c>
      <c r="J282" s="15">
        <f t="shared" si="4"/>
        <v>26</v>
      </c>
      <c r="K282" s="47">
        <v>23</v>
      </c>
      <c r="L282" s="48">
        <v>0</v>
      </c>
      <c r="M282" s="49">
        <v>1</v>
      </c>
      <c r="N282" s="50">
        <v>0</v>
      </c>
      <c r="O282" s="51">
        <v>0</v>
      </c>
      <c r="P282" s="51">
        <v>0</v>
      </c>
      <c r="Q282" s="51">
        <v>0</v>
      </c>
      <c r="R282" s="51">
        <v>6</v>
      </c>
      <c r="S282" s="53">
        <f t="shared" si="5"/>
        <v>2</v>
      </c>
      <c r="T282" s="69"/>
    </row>
    <row r="283" spans="1:20" ht="15" hidden="1">
      <c r="A283" s="50">
        <v>83</v>
      </c>
      <c r="B283" s="15">
        <v>8</v>
      </c>
      <c r="C283" s="14" t="s">
        <v>78</v>
      </c>
      <c r="D283" s="14" t="s">
        <v>237</v>
      </c>
      <c r="E283" s="13">
        <v>182</v>
      </c>
      <c r="F283" s="15" t="s">
        <v>5</v>
      </c>
      <c r="G283" s="15">
        <v>31</v>
      </c>
      <c r="H283" s="15">
        <v>5</v>
      </c>
      <c r="I283" s="15">
        <v>0</v>
      </c>
      <c r="J283" s="15">
        <f t="shared" si="4"/>
        <v>26</v>
      </c>
      <c r="K283" s="47">
        <v>26</v>
      </c>
      <c r="L283" s="48">
        <v>1</v>
      </c>
      <c r="M283" s="49">
        <v>0</v>
      </c>
      <c r="N283" s="50">
        <v>0</v>
      </c>
      <c r="O283" s="51">
        <v>0</v>
      </c>
      <c r="P283" s="51">
        <v>0</v>
      </c>
      <c r="Q283" s="51">
        <v>0</v>
      </c>
      <c r="R283" s="51">
        <v>4</v>
      </c>
      <c r="S283" s="53">
        <f t="shared" si="5"/>
        <v>-1</v>
      </c>
      <c r="T283" s="69"/>
    </row>
    <row r="284" spans="1:20" ht="15" hidden="1">
      <c r="A284" s="50">
        <v>84</v>
      </c>
      <c r="B284" s="15">
        <v>9</v>
      </c>
      <c r="C284" s="14" t="s">
        <v>78</v>
      </c>
      <c r="D284" s="14" t="s">
        <v>82</v>
      </c>
      <c r="E284" s="13">
        <v>175</v>
      </c>
      <c r="F284" s="15" t="s">
        <v>5</v>
      </c>
      <c r="G284" s="15">
        <v>31</v>
      </c>
      <c r="H284" s="15">
        <v>5</v>
      </c>
      <c r="I284" s="15">
        <v>0</v>
      </c>
      <c r="J284" s="15">
        <f t="shared" si="4"/>
        <v>26</v>
      </c>
      <c r="K284" s="47">
        <v>13</v>
      </c>
      <c r="L284" s="48">
        <v>8</v>
      </c>
      <c r="M284" s="49">
        <v>6</v>
      </c>
      <c r="N284" s="50">
        <v>0</v>
      </c>
      <c r="O284" s="51">
        <v>0</v>
      </c>
      <c r="P284" s="51">
        <v>0</v>
      </c>
      <c r="Q284" s="51">
        <v>0</v>
      </c>
      <c r="R284" s="51">
        <v>4</v>
      </c>
      <c r="S284" s="53">
        <f t="shared" si="5"/>
        <v>-1</v>
      </c>
      <c r="T284" s="69"/>
    </row>
    <row r="285" spans="1:20" ht="15" hidden="1">
      <c r="A285" s="50">
        <v>85</v>
      </c>
      <c r="B285" s="15">
        <v>10</v>
      </c>
      <c r="C285" s="14" t="s">
        <v>93</v>
      </c>
      <c r="D285" s="14" t="s">
        <v>20</v>
      </c>
      <c r="E285" s="17">
        <v>10087</v>
      </c>
      <c r="F285" s="15" t="s">
        <v>103</v>
      </c>
      <c r="G285" s="15">
        <v>31</v>
      </c>
      <c r="H285" s="15">
        <v>5</v>
      </c>
      <c r="I285" s="15">
        <v>0</v>
      </c>
      <c r="J285" s="15">
        <f t="shared" si="4"/>
        <v>26</v>
      </c>
      <c r="K285" s="47">
        <v>26</v>
      </c>
      <c r="L285" s="48">
        <v>1</v>
      </c>
      <c r="M285" s="49">
        <v>0</v>
      </c>
      <c r="N285" s="50">
        <v>0</v>
      </c>
      <c r="O285" s="51">
        <v>0</v>
      </c>
      <c r="P285" s="51">
        <v>0</v>
      </c>
      <c r="Q285" s="51">
        <v>0</v>
      </c>
      <c r="R285" s="51">
        <v>4</v>
      </c>
      <c r="S285" s="53">
        <f t="shared" si="5"/>
        <v>-1</v>
      </c>
      <c r="T285" s="69"/>
    </row>
    <row r="286" spans="1:20" ht="15" hidden="1">
      <c r="A286" s="50">
        <v>86</v>
      </c>
      <c r="B286" s="15">
        <v>11</v>
      </c>
      <c r="C286" s="14" t="s">
        <v>100</v>
      </c>
      <c r="D286" s="14" t="s">
        <v>101</v>
      </c>
      <c r="E286" s="13">
        <v>76</v>
      </c>
      <c r="F286" s="15" t="s">
        <v>5</v>
      </c>
      <c r="G286" s="15">
        <v>31</v>
      </c>
      <c r="H286" s="15">
        <v>5</v>
      </c>
      <c r="I286" s="15">
        <v>0</v>
      </c>
      <c r="J286" s="15">
        <f t="shared" si="4"/>
        <v>26</v>
      </c>
      <c r="K286" s="47">
        <v>17</v>
      </c>
      <c r="L286" s="48">
        <v>7</v>
      </c>
      <c r="M286" s="49">
        <v>0</v>
      </c>
      <c r="N286" s="50">
        <v>0</v>
      </c>
      <c r="O286" s="51">
        <v>0</v>
      </c>
      <c r="P286" s="51">
        <v>0</v>
      </c>
      <c r="Q286" s="51">
        <v>0</v>
      </c>
      <c r="R286" s="51">
        <v>5</v>
      </c>
      <c r="S286" s="53">
        <f t="shared" si="5"/>
        <v>2</v>
      </c>
      <c r="T286" s="69"/>
    </row>
    <row r="287" spans="1:20" ht="15" hidden="1">
      <c r="A287" s="50">
        <v>87</v>
      </c>
      <c r="B287" s="15">
        <v>12</v>
      </c>
      <c r="C287" s="14" t="s">
        <v>100</v>
      </c>
      <c r="D287" s="14" t="s">
        <v>14</v>
      </c>
      <c r="E287" s="13">
        <v>2023</v>
      </c>
      <c r="F287" s="15" t="s">
        <v>164</v>
      </c>
      <c r="G287" s="15">
        <v>31</v>
      </c>
      <c r="H287" s="15">
        <v>5</v>
      </c>
      <c r="I287" s="15">
        <v>0</v>
      </c>
      <c r="J287" s="15">
        <f t="shared" si="4"/>
        <v>26</v>
      </c>
      <c r="K287" s="47">
        <v>12</v>
      </c>
      <c r="L287" s="48">
        <v>13</v>
      </c>
      <c r="M287" s="49">
        <v>0</v>
      </c>
      <c r="N287" s="50">
        <v>0</v>
      </c>
      <c r="O287" s="51">
        <v>0</v>
      </c>
      <c r="P287" s="51">
        <v>0</v>
      </c>
      <c r="Q287" s="51">
        <v>0</v>
      </c>
      <c r="R287" s="51">
        <v>6</v>
      </c>
      <c r="S287" s="53">
        <f t="shared" si="5"/>
        <v>1</v>
      </c>
      <c r="T287" s="69"/>
    </row>
    <row r="288" spans="1:20" ht="15" hidden="1">
      <c r="A288" s="50">
        <v>88</v>
      </c>
      <c r="B288" s="15">
        <v>13</v>
      </c>
      <c r="C288" s="14" t="s">
        <v>319</v>
      </c>
      <c r="D288" s="14" t="s">
        <v>132</v>
      </c>
      <c r="E288" s="13">
        <v>9898</v>
      </c>
      <c r="F288" s="15" t="s">
        <v>103</v>
      </c>
      <c r="G288" s="15">
        <v>31</v>
      </c>
      <c r="H288" s="15">
        <v>5</v>
      </c>
      <c r="I288" s="15">
        <v>0</v>
      </c>
      <c r="J288" s="15">
        <f t="shared" si="4"/>
        <v>26</v>
      </c>
      <c r="K288" s="47">
        <v>20</v>
      </c>
      <c r="L288" s="48">
        <v>0</v>
      </c>
      <c r="M288" s="49">
        <v>4</v>
      </c>
      <c r="N288" s="50">
        <v>0</v>
      </c>
      <c r="O288" s="51">
        <v>0</v>
      </c>
      <c r="P288" s="51">
        <v>0</v>
      </c>
      <c r="Q288" s="51">
        <v>0</v>
      </c>
      <c r="R288" s="51">
        <v>7</v>
      </c>
      <c r="S288" s="53">
        <f t="shared" si="5"/>
        <v>2</v>
      </c>
      <c r="T288" s="223"/>
    </row>
    <row r="289" spans="1:20" ht="15" hidden="1">
      <c r="A289" s="50">
        <v>89</v>
      </c>
      <c r="B289" s="15">
        <v>14</v>
      </c>
      <c r="C289" s="14" t="s">
        <v>320</v>
      </c>
      <c r="D289" s="14" t="s">
        <v>14</v>
      </c>
      <c r="E289" s="13">
        <v>2062</v>
      </c>
      <c r="F289" s="15" t="s">
        <v>103</v>
      </c>
      <c r="G289" s="15">
        <v>31</v>
      </c>
      <c r="H289" s="15">
        <v>5</v>
      </c>
      <c r="I289" s="15">
        <v>0</v>
      </c>
      <c r="J289" s="15">
        <f t="shared" si="4"/>
        <v>26</v>
      </c>
      <c r="K289" s="47">
        <v>26</v>
      </c>
      <c r="L289" s="48">
        <v>0</v>
      </c>
      <c r="M289" s="49">
        <v>0</v>
      </c>
      <c r="N289" s="50">
        <v>0</v>
      </c>
      <c r="O289" s="51">
        <v>0</v>
      </c>
      <c r="P289" s="51">
        <v>0</v>
      </c>
      <c r="Q289" s="51">
        <v>0</v>
      </c>
      <c r="R289" s="51">
        <v>5</v>
      </c>
      <c r="S289" s="53">
        <f t="shared" si="5"/>
        <v>0</v>
      </c>
      <c r="T289" s="69"/>
    </row>
    <row r="290" spans="1:20" ht="15" hidden="1">
      <c r="A290" s="50">
        <v>90</v>
      </c>
      <c r="B290" s="15">
        <v>15</v>
      </c>
      <c r="C290" s="14" t="s">
        <v>108</v>
      </c>
      <c r="D290" s="14" t="s">
        <v>109</v>
      </c>
      <c r="E290" s="13">
        <v>537</v>
      </c>
      <c r="F290" s="15" t="s">
        <v>5</v>
      </c>
      <c r="G290" s="15">
        <v>31</v>
      </c>
      <c r="H290" s="15">
        <v>5</v>
      </c>
      <c r="I290" s="15">
        <v>0</v>
      </c>
      <c r="J290" s="15">
        <f t="shared" si="4"/>
        <v>26</v>
      </c>
      <c r="K290" s="47">
        <v>13</v>
      </c>
      <c r="L290" s="48">
        <v>14</v>
      </c>
      <c r="M290" s="49">
        <v>0</v>
      </c>
      <c r="N290" s="50">
        <v>0</v>
      </c>
      <c r="O290" s="51">
        <v>0</v>
      </c>
      <c r="P290" s="51">
        <v>0</v>
      </c>
      <c r="Q290" s="51">
        <v>0</v>
      </c>
      <c r="R290" s="51">
        <v>4</v>
      </c>
      <c r="S290" s="53">
        <f t="shared" si="5"/>
        <v>-1</v>
      </c>
      <c r="T290" s="69"/>
    </row>
    <row r="291" spans="1:20" ht="15" hidden="1">
      <c r="A291" s="50">
        <v>91</v>
      </c>
      <c r="B291" s="15">
        <v>16</v>
      </c>
      <c r="C291" s="14" t="s">
        <v>116</v>
      </c>
      <c r="D291" s="14" t="s">
        <v>41</v>
      </c>
      <c r="E291" s="13">
        <v>2011</v>
      </c>
      <c r="F291" s="15" t="s">
        <v>5</v>
      </c>
      <c r="G291" s="15">
        <v>31</v>
      </c>
      <c r="H291" s="15">
        <v>5</v>
      </c>
      <c r="I291" s="15">
        <v>0</v>
      </c>
      <c r="J291" s="15">
        <f t="shared" si="4"/>
        <v>26</v>
      </c>
      <c r="K291" s="47">
        <v>14</v>
      </c>
      <c r="L291" s="48">
        <v>13</v>
      </c>
      <c r="M291" s="49">
        <v>0</v>
      </c>
      <c r="N291" s="50">
        <v>0</v>
      </c>
      <c r="O291" s="51">
        <v>0</v>
      </c>
      <c r="P291" s="51">
        <v>0</v>
      </c>
      <c r="Q291" s="51">
        <v>0</v>
      </c>
      <c r="R291" s="51">
        <v>4</v>
      </c>
      <c r="S291" s="53">
        <f t="shared" si="5"/>
        <v>-1</v>
      </c>
      <c r="T291" s="69"/>
    </row>
    <row r="292" spans="1:20" ht="15" hidden="1">
      <c r="A292" s="50">
        <v>92</v>
      </c>
      <c r="B292" s="15">
        <v>17</v>
      </c>
      <c r="C292" s="14" t="s">
        <v>122</v>
      </c>
      <c r="D292" s="14" t="s">
        <v>92</v>
      </c>
      <c r="E292" s="13">
        <v>171</v>
      </c>
      <c r="F292" s="15" t="s">
        <v>5</v>
      </c>
      <c r="G292" s="15">
        <v>31</v>
      </c>
      <c r="H292" s="15">
        <v>5</v>
      </c>
      <c r="I292" s="15">
        <v>0</v>
      </c>
      <c r="J292" s="15">
        <f t="shared" si="4"/>
        <v>26</v>
      </c>
      <c r="K292" s="47">
        <v>20</v>
      </c>
      <c r="L292" s="48">
        <v>7</v>
      </c>
      <c r="M292" s="49">
        <v>0</v>
      </c>
      <c r="N292" s="50">
        <v>0</v>
      </c>
      <c r="O292" s="51">
        <v>0</v>
      </c>
      <c r="P292" s="51">
        <v>0</v>
      </c>
      <c r="Q292" s="51">
        <v>0</v>
      </c>
      <c r="R292" s="51">
        <v>4</v>
      </c>
      <c r="S292" s="53">
        <f t="shared" si="5"/>
        <v>-1</v>
      </c>
      <c r="T292" s="69"/>
    </row>
    <row r="293" spans="1:20" ht="15" hidden="1">
      <c r="A293" s="50">
        <v>93</v>
      </c>
      <c r="B293" s="15">
        <v>18</v>
      </c>
      <c r="C293" s="14" t="s">
        <v>124</v>
      </c>
      <c r="D293" s="14" t="s">
        <v>20</v>
      </c>
      <c r="E293" s="13">
        <v>173</v>
      </c>
      <c r="F293" s="15" t="s">
        <v>5</v>
      </c>
      <c r="G293" s="15">
        <v>31</v>
      </c>
      <c r="H293" s="15">
        <v>5</v>
      </c>
      <c r="I293" s="15">
        <v>0</v>
      </c>
      <c r="J293" s="15">
        <f t="shared" si="4"/>
        <v>26</v>
      </c>
      <c r="K293" s="47">
        <v>26</v>
      </c>
      <c r="L293" s="48">
        <v>0</v>
      </c>
      <c r="M293" s="49">
        <v>0</v>
      </c>
      <c r="N293" s="50">
        <v>0</v>
      </c>
      <c r="O293" s="51">
        <v>0</v>
      </c>
      <c r="P293" s="51">
        <v>0</v>
      </c>
      <c r="Q293" s="51">
        <v>0</v>
      </c>
      <c r="R293" s="51">
        <v>5</v>
      </c>
      <c r="S293" s="53">
        <f t="shared" si="5"/>
        <v>0</v>
      </c>
      <c r="T293" s="69"/>
    </row>
    <row r="294" spans="1:20" ht="15" hidden="1">
      <c r="A294" s="50">
        <v>94</v>
      </c>
      <c r="B294" s="15">
        <v>19</v>
      </c>
      <c r="C294" s="14" t="s">
        <v>128</v>
      </c>
      <c r="D294" s="14" t="s">
        <v>74</v>
      </c>
      <c r="E294" s="13">
        <v>112</v>
      </c>
      <c r="F294" s="15" t="s">
        <v>5</v>
      </c>
      <c r="G294" s="15">
        <v>31</v>
      </c>
      <c r="H294" s="15">
        <v>5</v>
      </c>
      <c r="I294" s="15">
        <v>0</v>
      </c>
      <c r="J294" s="15">
        <f t="shared" si="4"/>
        <v>26</v>
      </c>
      <c r="K294" s="47">
        <v>14</v>
      </c>
      <c r="L294" s="48">
        <v>12</v>
      </c>
      <c r="M294" s="49">
        <v>0</v>
      </c>
      <c r="N294" s="50">
        <v>0</v>
      </c>
      <c r="O294" s="51">
        <v>0</v>
      </c>
      <c r="P294" s="51">
        <v>0</v>
      </c>
      <c r="Q294" s="51">
        <v>0</v>
      </c>
      <c r="R294" s="51">
        <v>5</v>
      </c>
      <c r="S294" s="53">
        <f t="shared" si="5"/>
        <v>0</v>
      </c>
      <c r="T294" s="69"/>
    </row>
    <row r="295" spans="1:20" ht="15" hidden="1">
      <c r="A295" s="50">
        <v>95</v>
      </c>
      <c r="B295" s="95">
        <v>20</v>
      </c>
      <c r="C295" s="96" t="s">
        <v>133</v>
      </c>
      <c r="D295" s="96" t="s">
        <v>19</v>
      </c>
      <c r="E295" s="97">
        <v>2021</v>
      </c>
      <c r="F295" s="95" t="s">
        <v>5</v>
      </c>
      <c r="G295" s="15">
        <v>31</v>
      </c>
      <c r="H295" s="15">
        <v>5</v>
      </c>
      <c r="I295" s="15">
        <v>0</v>
      </c>
      <c r="J295" s="15">
        <f t="shared" si="4"/>
        <v>26</v>
      </c>
      <c r="K295" s="47">
        <v>24</v>
      </c>
      <c r="L295" s="48">
        <v>0</v>
      </c>
      <c r="M295" s="49">
        <v>0</v>
      </c>
      <c r="N295" s="50">
        <v>0</v>
      </c>
      <c r="O295" s="51">
        <v>0</v>
      </c>
      <c r="P295" s="51">
        <v>0</v>
      </c>
      <c r="Q295" s="51">
        <v>4</v>
      </c>
      <c r="R295" s="51">
        <v>3</v>
      </c>
      <c r="S295" s="53">
        <f t="shared" si="5"/>
        <v>-2</v>
      </c>
      <c r="T295" s="69"/>
    </row>
    <row r="296" spans="1:20" ht="15" hidden="1">
      <c r="A296" s="50">
        <v>96</v>
      </c>
      <c r="B296" s="15">
        <v>21</v>
      </c>
      <c r="C296" s="14" t="s">
        <v>141</v>
      </c>
      <c r="D296" s="14" t="s">
        <v>92</v>
      </c>
      <c r="E296" s="13">
        <v>177</v>
      </c>
      <c r="F296" s="15" t="s">
        <v>5</v>
      </c>
      <c r="G296" s="15">
        <v>31</v>
      </c>
      <c r="H296" s="15">
        <v>5</v>
      </c>
      <c r="I296" s="15">
        <v>0</v>
      </c>
      <c r="J296" s="15">
        <f t="shared" si="4"/>
        <v>26</v>
      </c>
      <c r="K296" s="47">
        <v>1</v>
      </c>
      <c r="L296" s="48">
        <v>0</v>
      </c>
      <c r="M296" s="49">
        <v>25</v>
      </c>
      <c r="N296" s="50">
        <v>0</v>
      </c>
      <c r="O296" s="51">
        <v>0</v>
      </c>
      <c r="P296" s="51">
        <v>0</v>
      </c>
      <c r="Q296" s="51">
        <v>0</v>
      </c>
      <c r="R296" s="51">
        <v>5</v>
      </c>
      <c r="S296" s="53">
        <f t="shared" si="5"/>
        <v>0</v>
      </c>
      <c r="T296" s="69"/>
    </row>
    <row r="297" spans="1:20" ht="15" hidden="1">
      <c r="A297" s="50">
        <v>97</v>
      </c>
      <c r="B297" s="15">
        <v>22</v>
      </c>
      <c r="C297" s="14" t="s">
        <v>321</v>
      </c>
      <c r="D297" s="14" t="s">
        <v>322</v>
      </c>
      <c r="E297" s="17">
        <v>10051</v>
      </c>
      <c r="F297" s="15" t="s">
        <v>103</v>
      </c>
      <c r="G297" s="15">
        <v>31</v>
      </c>
      <c r="H297" s="15">
        <v>5</v>
      </c>
      <c r="I297" s="15">
        <v>0</v>
      </c>
      <c r="J297" s="15">
        <f t="shared" si="4"/>
        <v>26</v>
      </c>
      <c r="K297" s="47">
        <v>27</v>
      </c>
      <c r="L297" s="48">
        <v>0</v>
      </c>
      <c r="M297" s="49">
        <v>0</v>
      </c>
      <c r="N297" s="50">
        <v>0</v>
      </c>
      <c r="O297" s="51">
        <v>0</v>
      </c>
      <c r="P297" s="51">
        <v>0</v>
      </c>
      <c r="Q297" s="51">
        <v>0</v>
      </c>
      <c r="R297" s="51">
        <v>3</v>
      </c>
      <c r="S297" s="53">
        <f t="shared" si="5"/>
        <v>-1</v>
      </c>
      <c r="T297" s="69"/>
    </row>
    <row r="298" spans="1:20" ht="15" hidden="1">
      <c r="A298" s="50">
        <v>98</v>
      </c>
      <c r="B298" s="15">
        <v>23</v>
      </c>
      <c r="C298" s="14" t="s">
        <v>151</v>
      </c>
      <c r="D298" s="14" t="s">
        <v>74</v>
      </c>
      <c r="E298" s="13">
        <v>184</v>
      </c>
      <c r="F298" s="15" t="s">
        <v>5</v>
      </c>
      <c r="G298" s="15">
        <v>31</v>
      </c>
      <c r="H298" s="15">
        <v>5</v>
      </c>
      <c r="I298" s="15">
        <v>0</v>
      </c>
      <c r="J298" s="15">
        <f t="shared" si="4"/>
        <v>26</v>
      </c>
      <c r="K298" s="47">
        <v>13</v>
      </c>
      <c r="L298" s="48">
        <v>12</v>
      </c>
      <c r="M298" s="49">
        <v>0</v>
      </c>
      <c r="N298" s="50">
        <v>0</v>
      </c>
      <c r="O298" s="51">
        <v>0</v>
      </c>
      <c r="P298" s="51">
        <v>0</v>
      </c>
      <c r="Q298" s="51">
        <v>0</v>
      </c>
      <c r="R298" s="51">
        <v>6</v>
      </c>
      <c r="S298" s="53">
        <f t="shared" si="5"/>
        <v>1</v>
      </c>
      <c r="T298" s="69"/>
    </row>
    <row r="299" spans="1:20" ht="15" hidden="1">
      <c r="A299" s="50">
        <v>99</v>
      </c>
      <c r="B299" s="15">
        <v>24</v>
      </c>
      <c r="C299" s="14" t="s">
        <v>163</v>
      </c>
      <c r="D299" s="14" t="s">
        <v>53</v>
      </c>
      <c r="E299" s="13">
        <v>2067</v>
      </c>
      <c r="F299" s="15" t="s">
        <v>39</v>
      </c>
      <c r="G299" s="15">
        <v>31</v>
      </c>
      <c r="H299" s="15">
        <v>5</v>
      </c>
      <c r="I299" s="15">
        <v>0</v>
      </c>
      <c r="J299" s="15">
        <f t="shared" si="4"/>
        <v>26</v>
      </c>
      <c r="K299" s="47">
        <v>0</v>
      </c>
      <c r="L299" s="48">
        <v>0</v>
      </c>
      <c r="M299" s="49">
        <v>0</v>
      </c>
      <c r="N299" s="50">
        <v>0</v>
      </c>
      <c r="O299" s="51">
        <v>0</v>
      </c>
      <c r="P299" s="51">
        <v>26</v>
      </c>
      <c r="Q299" s="51">
        <v>0</v>
      </c>
      <c r="R299" s="51">
        <v>5</v>
      </c>
      <c r="S299" s="53">
        <f t="shared" si="5"/>
        <v>0</v>
      </c>
      <c r="T299" s="69"/>
    </row>
    <row r="300" spans="1:20" ht="15" hidden="1">
      <c r="A300" s="50">
        <v>100</v>
      </c>
      <c r="B300" s="15">
        <v>25</v>
      </c>
      <c r="C300" s="14" t="s">
        <v>163</v>
      </c>
      <c r="D300" s="14" t="s">
        <v>74</v>
      </c>
      <c r="E300" s="13">
        <v>536</v>
      </c>
      <c r="F300" s="15" t="s">
        <v>5</v>
      </c>
      <c r="G300" s="15">
        <v>31</v>
      </c>
      <c r="H300" s="15">
        <v>5</v>
      </c>
      <c r="I300" s="15">
        <v>0</v>
      </c>
      <c r="J300" s="15">
        <f t="shared" si="4"/>
        <v>26</v>
      </c>
      <c r="K300" s="47">
        <v>13</v>
      </c>
      <c r="L300" s="48">
        <v>13</v>
      </c>
      <c r="M300" s="49">
        <v>0</v>
      </c>
      <c r="N300" s="50">
        <v>0</v>
      </c>
      <c r="O300" s="51">
        <v>0</v>
      </c>
      <c r="P300" s="51">
        <v>0</v>
      </c>
      <c r="Q300" s="51">
        <v>0</v>
      </c>
      <c r="R300" s="51">
        <v>5</v>
      </c>
      <c r="S300" s="53">
        <f t="shared" si="5"/>
        <v>0</v>
      </c>
      <c r="T300" s="69"/>
    </row>
    <row r="301" spans="1:20" ht="15" hidden="1">
      <c r="A301" s="50">
        <v>101</v>
      </c>
      <c r="B301" s="15">
        <v>26</v>
      </c>
      <c r="C301" s="14" t="s">
        <v>174</v>
      </c>
      <c r="D301" s="14" t="s">
        <v>74</v>
      </c>
      <c r="E301" s="13">
        <v>179</v>
      </c>
      <c r="F301" s="15" t="s">
        <v>5</v>
      </c>
      <c r="G301" s="15">
        <v>31</v>
      </c>
      <c r="H301" s="15">
        <v>5</v>
      </c>
      <c r="I301" s="15">
        <v>0</v>
      </c>
      <c r="J301" s="15">
        <f t="shared" si="4"/>
        <v>26</v>
      </c>
      <c r="K301" s="47">
        <v>20</v>
      </c>
      <c r="L301" s="48">
        <v>6</v>
      </c>
      <c r="M301" s="49">
        <v>0</v>
      </c>
      <c r="N301" s="50">
        <v>0</v>
      </c>
      <c r="O301" s="51">
        <v>0</v>
      </c>
      <c r="P301" s="51">
        <v>0</v>
      </c>
      <c r="Q301" s="51">
        <v>0</v>
      </c>
      <c r="R301" s="51">
        <v>5</v>
      </c>
      <c r="S301" s="53">
        <f t="shared" si="5"/>
        <v>0</v>
      </c>
      <c r="T301" s="69"/>
    </row>
    <row r="302" spans="1:20" ht="15" hidden="1">
      <c r="A302" s="50">
        <v>102</v>
      </c>
      <c r="B302" s="15">
        <v>27</v>
      </c>
      <c r="C302" s="14" t="s">
        <v>178</v>
      </c>
      <c r="D302" s="14" t="s">
        <v>59</v>
      </c>
      <c r="E302" s="13">
        <v>180</v>
      </c>
      <c r="F302" s="15" t="s">
        <v>5</v>
      </c>
      <c r="G302" s="15">
        <v>31</v>
      </c>
      <c r="H302" s="15">
        <v>5</v>
      </c>
      <c r="I302" s="15">
        <v>0</v>
      </c>
      <c r="J302" s="15">
        <f t="shared" si="4"/>
        <v>26</v>
      </c>
      <c r="K302" s="47">
        <v>26</v>
      </c>
      <c r="L302" s="48">
        <v>0</v>
      </c>
      <c r="M302" s="49">
        <v>0</v>
      </c>
      <c r="N302" s="50">
        <v>0</v>
      </c>
      <c r="O302" s="51">
        <v>0</v>
      </c>
      <c r="P302" s="51">
        <v>0</v>
      </c>
      <c r="Q302" s="51">
        <v>0</v>
      </c>
      <c r="R302" s="51">
        <v>5</v>
      </c>
      <c r="S302" s="53">
        <f t="shared" si="5"/>
        <v>0</v>
      </c>
      <c r="T302" s="69"/>
    </row>
    <row r="303" spans="2:18" ht="15.75" hidden="1" thickBot="1">
      <c r="B303" s="8"/>
      <c r="C303" s="7"/>
      <c r="D303" s="7"/>
      <c r="E303" s="6"/>
      <c r="F303" s="8"/>
      <c r="G303" s="8"/>
      <c r="H303" s="8"/>
      <c r="I303" s="8"/>
      <c r="J303" s="8"/>
      <c r="K303" s="54"/>
      <c r="L303" s="45"/>
      <c r="M303" s="55"/>
      <c r="N303" s="56"/>
      <c r="O303" s="52"/>
      <c r="P303" s="52"/>
      <c r="Q303" s="52"/>
      <c r="R303" s="52"/>
    </row>
    <row r="304" spans="2:20" ht="15.75" hidden="1" thickBot="1">
      <c r="B304" s="8"/>
      <c r="C304" s="237" t="s">
        <v>238</v>
      </c>
      <c r="D304" s="238"/>
      <c r="E304" s="238"/>
      <c r="F304" s="238"/>
      <c r="G304" s="238"/>
      <c r="H304" s="238"/>
      <c r="I304" s="238"/>
      <c r="J304" s="238"/>
      <c r="K304" s="238"/>
      <c r="L304" s="238"/>
      <c r="M304" s="241"/>
      <c r="N304" s="239"/>
      <c r="O304" s="239"/>
      <c r="P304" s="239"/>
      <c r="Q304" s="239"/>
      <c r="R304" s="239"/>
      <c r="S304" s="240"/>
      <c r="T304" s="165"/>
    </row>
    <row r="305" spans="2:18" ht="15" hidden="1">
      <c r="B305" s="8"/>
      <c r="C305" s="57"/>
      <c r="D305" s="58"/>
      <c r="E305" s="58"/>
      <c r="F305" s="58"/>
      <c r="G305" s="58"/>
      <c r="H305" s="58"/>
      <c r="I305" s="58"/>
      <c r="J305" s="58"/>
      <c r="K305" s="58"/>
      <c r="L305" s="58"/>
      <c r="M305" s="60"/>
      <c r="N305" s="21"/>
      <c r="O305" s="21"/>
      <c r="P305" s="21"/>
      <c r="Q305" s="21"/>
      <c r="R305" s="21"/>
    </row>
    <row r="306" spans="1:20" ht="84" hidden="1">
      <c r="A306" s="50" t="s">
        <v>197</v>
      </c>
      <c r="B306" s="15" t="s">
        <v>198</v>
      </c>
      <c r="C306" s="155" t="s">
        <v>0</v>
      </c>
      <c r="D306" s="155" t="s">
        <v>1</v>
      </c>
      <c r="E306" s="156" t="s">
        <v>304</v>
      </c>
      <c r="F306" s="156" t="s">
        <v>305</v>
      </c>
      <c r="G306" s="156" t="s">
        <v>306</v>
      </c>
      <c r="H306" s="156" t="s">
        <v>307</v>
      </c>
      <c r="I306" s="156" t="s">
        <v>308</v>
      </c>
      <c r="J306" s="157" t="s">
        <v>309</v>
      </c>
      <c r="K306" s="158" t="s">
        <v>310</v>
      </c>
      <c r="L306" s="159" t="s">
        <v>199</v>
      </c>
      <c r="M306" s="160" t="s">
        <v>311</v>
      </c>
      <c r="N306" s="161" t="s">
        <v>312</v>
      </c>
      <c r="O306" s="161" t="s">
        <v>263</v>
      </c>
      <c r="P306" s="161" t="s">
        <v>313</v>
      </c>
      <c r="Q306" s="161" t="s">
        <v>314</v>
      </c>
      <c r="R306" s="161" t="s">
        <v>315</v>
      </c>
      <c r="S306" s="161"/>
      <c r="T306" s="162"/>
    </row>
    <row r="307" spans="2:18" ht="15" hidden="1">
      <c r="B307" s="8"/>
      <c r="C307" s="66"/>
      <c r="D307" s="81"/>
      <c r="E307" s="98"/>
      <c r="F307" s="81"/>
      <c r="G307" s="81"/>
      <c r="H307" s="81"/>
      <c r="I307" s="81"/>
      <c r="J307" s="81"/>
      <c r="K307" s="44"/>
      <c r="L307" s="45"/>
      <c r="N307" s="21"/>
      <c r="O307" s="21"/>
      <c r="P307" s="21"/>
      <c r="Q307" s="21"/>
      <c r="R307" s="21"/>
    </row>
    <row r="308" spans="1:20" ht="15" hidden="1">
      <c r="A308" s="50">
        <v>103</v>
      </c>
      <c r="B308" s="15">
        <v>28</v>
      </c>
      <c r="C308" s="14" t="s">
        <v>163</v>
      </c>
      <c r="D308" s="14" t="s">
        <v>166</v>
      </c>
      <c r="E308" s="13">
        <v>224</v>
      </c>
      <c r="F308" s="15" t="s">
        <v>316</v>
      </c>
      <c r="G308" s="15">
        <v>31</v>
      </c>
      <c r="H308" s="15">
        <v>10</v>
      </c>
      <c r="I308" s="15">
        <v>0</v>
      </c>
      <c r="J308" s="15">
        <f>(G308-H308-I308)</f>
        <v>21</v>
      </c>
      <c r="K308" s="47">
        <v>6</v>
      </c>
      <c r="L308" s="48">
        <v>15</v>
      </c>
      <c r="M308" s="49">
        <v>0</v>
      </c>
      <c r="N308" s="50">
        <v>0</v>
      </c>
      <c r="O308" s="51">
        <v>0</v>
      </c>
      <c r="P308" s="51">
        <v>0</v>
      </c>
      <c r="Q308" s="51">
        <v>0</v>
      </c>
      <c r="R308" s="51">
        <v>0</v>
      </c>
      <c r="S308" s="53">
        <f>J308-K308-L308-M308-N308-O308-P308-Q308</f>
        <v>0</v>
      </c>
      <c r="T308" s="69"/>
    </row>
    <row r="309" spans="1:20" ht="15" hidden="1">
      <c r="A309" s="50">
        <v>104</v>
      </c>
      <c r="B309" s="15">
        <v>29</v>
      </c>
      <c r="C309" s="14" t="s">
        <v>167</v>
      </c>
      <c r="D309" s="14" t="s">
        <v>19</v>
      </c>
      <c r="E309" s="13">
        <v>168</v>
      </c>
      <c r="F309" s="15" t="s">
        <v>10</v>
      </c>
      <c r="G309" s="15">
        <v>31</v>
      </c>
      <c r="H309" s="15">
        <v>10</v>
      </c>
      <c r="I309" s="15">
        <v>0</v>
      </c>
      <c r="J309" s="15">
        <f>(G309-H309-I309)</f>
        <v>21</v>
      </c>
      <c r="K309" s="47">
        <v>18</v>
      </c>
      <c r="L309" s="48">
        <v>2</v>
      </c>
      <c r="M309" s="49">
        <v>0</v>
      </c>
      <c r="N309" s="50">
        <v>0</v>
      </c>
      <c r="O309" s="51">
        <v>1</v>
      </c>
      <c r="P309" s="51">
        <v>0</v>
      </c>
      <c r="Q309" s="51">
        <v>0</v>
      </c>
      <c r="R309" s="51">
        <v>0</v>
      </c>
      <c r="S309" s="53">
        <f>J309-K309-L309-M309-N309-O309-P309-Q309</f>
        <v>0</v>
      </c>
      <c r="T309" s="69"/>
    </row>
    <row r="310" spans="1:20" ht="15" hidden="1">
      <c r="A310" s="50">
        <v>105</v>
      </c>
      <c r="B310" s="15">
        <v>30</v>
      </c>
      <c r="C310" s="14" t="s">
        <v>78</v>
      </c>
      <c r="D310" s="14" t="s">
        <v>83</v>
      </c>
      <c r="E310" s="13">
        <v>201</v>
      </c>
      <c r="F310" s="15" t="s">
        <v>89</v>
      </c>
      <c r="G310" s="15">
        <v>31</v>
      </c>
      <c r="H310" s="15">
        <v>10</v>
      </c>
      <c r="I310" s="15">
        <v>0</v>
      </c>
      <c r="J310" s="15">
        <f>(G310-H310-I310)</f>
        <v>21</v>
      </c>
      <c r="K310" s="47">
        <v>19</v>
      </c>
      <c r="L310" s="48">
        <v>0</v>
      </c>
      <c r="M310" s="49">
        <v>0</v>
      </c>
      <c r="N310" s="50">
        <v>0</v>
      </c>
      <c r="O310" s="51">
        <v>2</v>
      </c>
      <c r="P310" s="51">
        <v>0</v>
      </c>
      <c r="Q310" s="51">
        <v>0</v>
      </c>
      <c r="R310" s="51">
        <v>0</v>
      </c>
      <c r="S310" s="53">
        <f>J310-K310-L310-M310-N310-O310-P310-Q310</f>
        <v>0</v>
      </c>
      <c r="T310" s="69"/>
    </row>
    <row r="311" spans="1:20" ht="15" hidden="1">
      <c r="A311" s="50">
        <v>106</v>
      </c>
      <c r="B311" s="15">
        <v>31</v>
      </c>
      <c r="C311" s="14" t="s">
        <v>156</v>
      </c>
      <c r="D311" s="14" t="s">
        <v>157</v>
      </c>
      <c r="E311" s="13">
        <v>221</v>
      </c>
      <c r="F311" s="15" t="s">
        <v>89</v>
      </c>
      <c r="G311" s="15">
        <v>31</v>
      </c>
      <c r="H311" s="15">
        <v>10</v>
      </c>
      <c r="I311" s="15">
        <v>0</v>
      </c>
      <c r="J311" s="15">
        <f>(G311-H311-I311)</f>
        <v>21</v>
      </c>
      <c r="K311" s="47">
        <v>21</v>
      </c>
      <c r="L311" s="48">
        <v>0</v>
      </c>
      <c r="M311" s="49">
        <v>0</v>
      </c>
      <c r="N311" s="50">
        <v>0</v>
      </c>
      <c r="O311" s="51">
        <v>0</v>
      </c>
      <c r="P311" s="51">
        <v>0</v>
      </c>
      <c r="Q311" s="51">
        <v>0</v>
      </c>
      <c r="R311" s="51">
        <v>0</v>
      </c>
      <c r="S311" s="53">
        <f>J311-K311-L311-M311-N311-O311-P311-Q311</f>
        <v>0</v>
      </c>
      <c r="T311" s="69"/>
    </row>
    <row r="312" spans="2:18" ht="15.75" hidden="1" thickBot="1">
      <c r="B312" s="8"/>
      <c r="C312" s="7"/>
      <c r="D312" s="7"/>
      <c r="E312" s="6"/>
      <c r="F312" s="8"/>
      <c r="G312" s="8"/>
      <c r="H312" s="8"/>
      <c r="I312" s="8"/>
      <c r="J312" s="8"/>
      <c r="K312" s="54"/>
      <c r="L312" s="45"/>
      <c r="M312" s="55"/>
      <c r="N312" s="56"/>
      <c r="O312" s="52"/>
      <c r="P312" s="52"/>
      <c r="Q312" s="52"/>
      <c r="R312" s="52"/>
    </row>
    <row r="313" spans="2:20" ht="15.75" hidden="1" thickBot="1">
      <c r="B313" s="8"/>
      <c r="C313" s="237" t="s">
        <v>239</v>
      </c>
      <c r="D313" s="238"/>
      <c r="E313" s="238"/>
      <c r="F313" s="238"/>
      <c r="G313" s="238"/>
      <c r="H313" s="238"/>
      <c r="I313" s="238"/>
      <c r="J313" s="238"/>
      <c r="K313" s="238"/>
      <c r="L313" s="238"/>
      <c r="M313" s="241"/>
      <c r="N313" s="239"/>
      <c r="O313" s="239"/>
      <c r="P313" s="239"/>
      <c r="Q313" s="239"/>
      <c r="R313" s="239"/>
      <c r="S313" s="240"/>
      <c r="T313" s="165"/>
    </row>
    <row r="314" spans="2:18" ht="15" hidden="1">
      <c r="B314" s="8"/>
      <c r="C314" s="57"/>
      <c r="D314" s="58"/>
      <c r="E314" s="58"/>
      <c r="F314" s="58"/>
      <c r="G314" s="58"/>
      <c r="H314" s="58"/>
      <c r="I314" s="58"/>
      <c r="J314" s="58"/>
      <c r="K314" s="58"/>
      <c r="L314" s="58"/>
      <c r="M314" s="60"/>
      <c r="N314" s="21"/>
      <c r="O314" s="21"/>
      <c r="P314" s="21"/>
      <c r="Q314" s="21"/>
      <c r="R314" s="21"/>
    </row>
    <row r="315" spans="1:20" ht="84" hidden="1">
      <c r="A315" s="50" t="s">
        <v>197</v>
      </c>
      <c r="B315" s="15" t="s">
        <v>198</v>
      </c>
      <c r="C315" s="155" t="s">
        <v>0</v>
      </c>
      <c r="D315" s="155" t="s">
        <v>1</v>
      </c>
      <c r="E315" s="156" t="s">
        <v>304</v>
      </c>
      <c r="F315" s="156" t="s">
        <v>305</v>
      </c>
      <c r="G315" s="156" t="s">
        <v>306</v>
      </c>
      <c r="H315" s="156" t="s">
        <v>307</v>
      </c>
      <c r="I315" s="156" t="s">
        <v>308</v>
      </c>
      <c r="J315" s="157" t="s">
        <v>309</v>
      </c>
      <c r="K315" s="158" t="s">
        <v>310</v>
      </c>
      <c r="L315" s="159" t="s">
        <v>199</v>
      </c>
      <c r="M315" s="160" t="s">
        <v>311</v>
      </c>
      <c r="N315" s="161" t="s">
        <v>312</v>
      </c>
      <c r="O315" s="161" t="s">
        <v>263</v>
      </c>
      <c r="P315" s="161" t="s">
        <v>313</v>
      </c>
      <c r="Q315" s="161" t="s">
        <v>314</v>
      </c>
      <c r="R315" s="161" t="s">
        <v>315</v>
      </c>
      <c r="S315" s="161"/>
      <c r="T315" s="162"/>
    </row>
    <row r="316" spans="2:18" ht="15" hidden="1">
      <c r="B316" s="8"/>
      <c r="C316" s="99"/>
      <c r="D316" s="81"/>
      <c r="E316" s="98"/>
      <c r="F316" s="81"/>
      <c r="G316" s="81"/>
      <c r="H316" s="81"/>
      <c r="I316" s="81"/>
      <c r="J316" s="81"/>
      <c r="K316" s="44"/>
      <c r="L316" s="45"/>
      <c r="N316" s="21"/>
      <c r="O316" s="21"/>
      <c r="P316" s="21"/>
      <c r="Q316" s="21"/>
      <c r="R316" s="21"/>
    </row>
    <row r="317" spans="1:25" s="100" customFormat="1" ht="15" hidden="1">
      <c r="A317" s="50">
        <v>107</v>
      </c>
      <c r="B317" s="15">
        <v>32</v>
      </c>
      <c r="C317" s="14" t="s">
        <v>88</v>
      </c>
      <c r="D317" s="14" t="s">
        <v>74</v>
      </c>
      <c r="E317" s="13">
        <v>210</v>
      </c>
      <c r="F317" s="15" t="s">
        <v>89</v>
      </c>
      <c r="G317" s="15">
        <v>31</v>
      </c>
      <c r="H317" s="15">
        <v>5</v>
      </c>
      <c r="I317" s="15">
        <v>0</v>
      </c>
      <c r="J317" s="15">
        <f aca="true" t="shared" si="6" ref="J317:J322">(G317-H317-I317)</f>
        <v>26</v>
      </c>
      <c r="K317" s="47">
        <v>14</v>
      </c>
      <c r="L317" s="48">
        <v>12</v>
      </c>
      <c r="M317" s="49">
        <v>0</v>
      </c>
      <c r="N317" s="50">
        <v>0</v>
      </c>
      <c r="O317" s="51">
        <v>0</v>
      </c>
      <c r="P317" s="51">
        <v>0</v>
      </c>
      <c r="Q317" s="51">
        <v>0</v>
      </c>
      <c r="R317" s="51">
        <v>5</v>
      </c>
      <c r="S317" s="53">
        <f aca="true" t="shared" si="7" ref="S317:S322">J317-K317-L317-M317-N317-O317-P317-Q317</f>
        <v>0</v>
      </c>
      <c r="T317" s="69"/>
      <c r="U317" s="3"/>
      <c r="V317" s="179"/>
      <c r="W317" s="179"/>
      <c r="X317" s="179"/>
      <c r="Y317" s="179"/>
    </row>
    <row r="318" spans="1:20" ht="15" hidden="1">
      <c r="A318" s="50">
        <v>108</v>
      </c>
      <c r="B318" s="15">
        <v>33</v>
      </c>
      <c r="C318" s="14" t="s">
        <v>131</v>
      </c>
      <c r="D318" s="14" t="s">
        <v>132</v>
      </c>
      <c r="E318" s="13">
        <v>192</v>
      </c>
      <c r="F318" s="15" t="s">
        <v>89</v>
      </c>
      <c r="G318" s="15">
        <v>31</v>
      </c>
      <c r="H318" s="15">
        <v>5</v>
      </c>
      <c r="I318" s="15">
        <v>0</v>
      </c>
      <c r="J318" s="15">
        <f t="shared" si="6"/>
        <v>26</v>
      </c>
      <c r="K318" s="47">
        <v>13</v>
      </c>
      <c r="L318" s="48">
        <v>13</v>
      </c>
      <c r="M318" s="49">
        <v>0</v>
      </c>
      <c r="N318" s="50">
        <v>0</v>
      </c>
      <c r="O318" s="51">
        <v>0</v>
      </c>
      <c r="P318" s="51">
        <v>0</v>
      </c>
      <c r="Q318" s="51">
        <v>0</v>
      </c>
      <c r="R318" s="51">
        <v>5</v>
      </c>
      <c r="S318" s="53">
        <f t="shared" si="7"/>
        <v>0</v>
      </c>
      <c r="T318" s="69"/>
    </row>
    <row r="319" spans="1:20" ht="15.75" customHeight="1" hidden="1">
      <c r="A319" s="50">
        <v>109</v>
      </c>
      <c r="B319" s="15">
        <v>34</v>
      </c>
      <c r="C319" s="14" t="s">
        <v>155</v>
      </c>
      <c r="D319" s="14" t="s">
        <v>92</v>
      </c>
      <c r="E319" s="13">
        <v>215</v>
      </c>
      <c r="F319" s="15" t="s">
        <v>89</v>
      </c>
      <c r="G319" s="15">
        <v>31</v>
      </c>
      <c r="H319" s="15">
        <v>5</v>
      </c>
      <c r="I319" s="15">
        <v>0</v>
      </c>
      <c r="J319" s="15">
        <f t="shared" si="6"/>
        <v>26</v>
      </c>
      <c r="K319" s="47">
        <v>26</v>
      </c>
      <c r="L319" s="48">
        <v>0</v>
      </c>
      <c r="M319" s="49">
        <v>0</v>
      </c>
      <c r="N319" s="50">
        <v>0</v>
      </c>
      <c r="O319" s="51">
        <v>0</v>
      </c>
      <c r="P319" s="51">
        <v>0</v>
      </c>
      <c r="Q319" s="51">
        <v>0</v>
      </c>
      <c r="R319" s="51">
        <v>5</v>
      </c>
      <c r="S319" s="53">
        <f t="shared" si="7"/>
        <v>0</v>
      </c>
      <c r="T319" s="69"/>
    </row>
    <row r="320" spans="1:20" ht="15" hidden="1">
      <c r="A320" s="50">
        <v>110</v>
      </c>
      <c r="B320" s="15">
        <v>35</v>
      </c>
      <c r="C320" s="14" t="s">
        <v>18</v>
      </c>
      <c r="D320" s="14" t="s">
        <v>20</v>
      </c>
      <c r="E320" s="13">
        <v>195</v>
      </c>
      <c r="F320" s="15" t="s">
        <v>35</v>
      </c>
      <c r="G320" s="15">
        <v>31</v>
      </c>
      <c r="H320" s="15">
        <v>5</v>
      </c>
      <c r="I320" s="15">
        <v>0</v>
      </c>
      <c r="J320" s="15">
        <f t="shared" si="6"/>
        <v>26</v>
      </c>
      <c r="K320" s="47">
        <v>21</v>
      </c>
      <c r="L320" s="48">
        <v>2</v>
      </c>
      <c r="M320" s="49">
        <v>0</v>
      </c>
      <c r="N320" s="50">
        <v>0</v>
      </c>
      <c r="O320" s="51">
        <v>3</v>
      </c>
      <c r="P320" s="51">
        <v>0</v>
      </c>
      <c r="Q320" s="51">
        <v>0</v>
      </c>
      <c r="R320" s="51">
        <v>5</v>
      </c>
      <c r="S320" s="53">
        <f t="shared" si="7"/>
        <v>0</v>
      </c>
      <c r="T320" s="69"/>
    </row>
    <row r="321" spans="1:20" ht="15" hidden="1">
      <c r="A321" s="50">
        <v>111</v>
      </c>
      <c r="B321" s="15">
        <v>36</v>
      </c>
      <c r="C321" s="14" t="s">
        <v>93</v>
      </c>
      <c r="D321" s="14" t="s">
        <v>41</v>
      </c>
      <c r="E321" s="13">
        <v>204</v>
      </c>
      <c r="F321" s="15" t="s">
        <v>35</v>
      </c>
      <c r="G321" s="15">
        <v>31</v>
      </c>
      <c r="H321" s="15">
        <v>5</v>
      </c>
      <c r="I321" s="15">
        <v>0</v>
      </c>
      <c r="J321" s="15">
        <f t="shared" si="6"/>
        <v>26</v>
      </c>
      <c r="K321" s="47">
        <v>21</v>
      </c>
      <c r="L321" s="48">
        <v>2</v>
      </c>
      <c r="M321" s="49">
        <v>3</v>
      </c>
      <c r="N321" s="50">
        <v>0</v>
      </c>
      <c r="O321" s="51">
        <v>0</v>
      </c>
      <c r="P321" s="51">
        <v>0</v>
      </c>
      <c r="Q321" s="51">
        <v>0</v>
      </c>
      <c r="R321" s="51">
        <v>5</v>
      </c>
      <c r="S321" s="53">
        <f t="shared" si="7"/>
        <v>0</v>
      </c>
      <c r="T321" s="69"/>
    </row>
    <row r="322" spans="1:20" ht="15.75" customHeight="1" hidden="1">
      <c r="A322" s="50">
        <v>112</v>
      </c>
      <c r="B322" s="15">
        <v>37</v>
      </c>
      <c r="C322" s="14" t="s">
        <v>170</v>
      </c>
      <c r="D322" s="14" t="s">
        <v>171</v>
      </c>
      <c r="E322" s="13">
        <v>203</v>
      </c>
      <c r="F322" s="15" t="s">
        <v>35</v>
      </c>
      <c r="G322" s="15">
        <v>31</v>
      </c>
      <c r="H322" s="15">
        <v>5</v>
      </c>
      <c r="I322" s="15">
        <v>0</v>
      </c>
      <c r="J322" s="15">
        <f t="shared" si="6"/>
        <v>26</v>
      </c>
      <c r="K322" s="47">
        <v>24</v>
      </c>
      <c r="L322" s="48">
        <v>2</v>
      </c>
      <c r="M322" s="49">
        <v>0</v>
      </c>
      <c r="N322" s="50">
        <v>0</v>
      </c>
      <c r="O322" s="51">
        <v>0</v>
      </c>
      <c r="P322" s="51">
        <v>0</v>
      </c>
      <c r="Q322" s="51">
        <v>0</v>
      </c>
      <c r="R322" s="51">
        <v>5</v>
      </c>
      <c r="S322" s="53">
        <f t="shared" si="7"/>
        <v>0</v>
      </c>
      <c r="T322" s="69"/>
    </row>
    <row r="323" spans="2:18" ht="15.75" customHeight="1" hidden="1" thickBot="1">
      <c r="B323" s="8"/>
      <c r="C323" s="7"/>
      <c r="D323" s="7"/>
      <c r="E323" s="6"/>
      <c r="F323" s="8"/>
      <c r="G323" s="8"/>
      <c r="H323" s="8"/>
      <c r="I323" s="8"/>
      <c r="J323" s="8"/>
      <c r="K323" s="54"/>
      <c r="L323" s="45"/>
      <c r="M323" s="55"/>
      <c r="N323" s="56"/>
      <c r="O323" s="63"/>
      <c r="P323" s="63"/>
      <c r="Q323" s="63"/>
      <c r="R323" s="63"/>
    </row>
    <row r="324" spans="2:20" ht="15.75" hidden="1" thickBot="1">
      <c r="B324" s="8"/>
      <c r="C324" s="237" t="s">
        <v>240</v>
      </c>
      <c r="D324" s="238"/>
      <c r="E324" s="238"/>
      <c r="F324" s="238"/>
      <c r="G324" s="238"/>
      <c r="H324" s="238"/>
      <c r="I324" s="238"/>
      <c r="J324" s="238"/>
      <c r="K324" s="238"/>
      <c r="L324" s="238"/>
      <c r="M324" s="241"/>
      <c r="N324" s="239"/>
      <c r="O324" s="239"/>
      <c r="P324" s="239"/>
      <c r="Q324" s="239"/>
      <c r="R324" s="239"/>
      <c r="S324" s="240"/>
      <c r="T324" s="165"/>
    </row>
    <row r="325" spans="2:18" ht="15" hidden="1">
      <c r="B325" s="8"/>
      <c r="C325" s="57"/>
      <c r="D325" s="58"/>
      <c r="E325" s="58"/>
      <c r="F325" s="58"/>
      <c r="G325" s="58"/>
      <c r="H325" s="58"/>
      <c r="I325" s="58"/>
      <c r="J325" s="58"/>
      <c r="K325" s="58"/>
      <c r="L325" s="58"/>
      <c r="M325" s="60"/>
      <c r="N325" s="21"/>
      <c r="O325" s="21"/>
      <c r="P325" s="21"/>
      <c r="Q325" s="21"/>
      <c r="R325" s="21"/>
    </row>
    <row r="326" spans="1:20" ht="84" hidden="1">
      <c r="A326" s="50" t="s">
        <v>197</v>
      </c>
      <c r="B326" s="15" t="s">
        <v>198</v>
      </c>
      <c r="C326" s="155" t="s">
        <v>0</v>
      </c>
      <c r="D326" s="155" t="s">
        <v>1</v>
      </c>
      <c r="E326" s="156" t="s">
        <v>304</v>
      </c>
      <c r="F326" s="156" t="s">
        <v>305</v>
      </c>
      <c r="G326" s="156" t="s">
        <v>306</v>
      </c>
      <c r="H326" s="156" t="s">
        <v>307</v>
      </c>
      <c r="I326" s="156" t="s">
        <v>308</v>
      </c>
      <c r="J326" s="157" t="s">
        <v>309</v>
      </c>
      <c r="K326" s="158" t="s">
        <v>310</v>
      </c>
      <c r="L326" s="159" t="s">
        <v>199</v>
      </c>
      <c r="M326" s="160" t="s">
        <v>311</v>
      </c>
      <c r="N326" s="161" t="s">
        <v>312</v>
      </c>
      <c r="O326" s="161" t="s">
        <v>263</v>
      </c>
      <c r="P326" s="161" t="s">
        <v>313</v>
      </c>
      <c r="Q326" s="161" t="s">
        <v>314</v>
      </c>
      <c r="R326" s="161" t="s">
        <v>315</v>
      </c>
      <c r="S326" s="161"/>
      <c r="T326" s="162"/>
    </row>
    <row r="327" spans="2:18" ht="15.75" customHeight="1" hidden="1">
      <c r="B327" s="8"/>
      <c r="C327" s="7"/>
      <c r="D327" s="7"/>
      <c r="E327" s="6"/>
      <c r="F327" s="8"/>
      <c r="G327" s="8"/>
      <c r="H327" s="8"/>
      <c r="I327" s="8"/>
      <c r="J327" s="8"/>
      <c r="K327" s="54"/>
      <c r="L327" s="45"/>
      <c r="M327" s="55"/>
      <c r="N327" s="56"/>
      <c r="O327" s="63"/>
      <c r="P327" s="63"/>
      <c r="Q327" s="63"/>
      <c r="R327" s="63"/>
    </row>
    <row r="328" spans="1:20" ht="15" hidden="1">
      <c r="A328" s="50"/>
      <c r="B328" s="15"/>
      <c r="C328" s="14"/>
      <c r="D328" s="14"/>
      <c r="E328" s="13"/>
      <c r="F328" s="15"/>
      <c r="G328" s="15"/>
      <c r="H328" s="15"/>
      <c r="I328" s="15">
        <v>0</v>
      </c>
      <c r="J328" s="15">
        <f>(G328-H328-I328)</f>
        <v>0</v>
      </c>
      <c r="K328" s="47">
        <v>0</v>
      </c>
      <c r="L328" s="48">
        <v>0</v>
      </c>
      <c r="M328" s="49">
        <v>0</v>
      </c>
      <c r="N328" s="50">
        <v>0</v>
      </c>
      <c r="O328" s="51">
        <v>0</v>
      </c>
      <c r="P328" s="51">
        <v>0</v>
      </c>
      <c r="Q328" s="51">
        <v>0</v>
      </c>
      <c r="R328" s="51">
        <v>0</v>
      </c>
      <c r="S328" s="53">
        <f>J328-K328-L328-M328-N328-O328-P328-Q328</f>
        <v>0</v>
      </c>
      <c r="T328" s="69"/>
    </row>
    <row r="329" spans="2:18" ht="15.75" customHeight="1" hidden="1" thickBot="1">
      <c r="B329" s="8"/>
      <c r="C329" s="7"/>
      <c r="D329" s="7"/>
      <c r="E329" s="6"/>
      <c r="F329" s="8"/>
      <c r="G329" s="8"/>
      <c r="H329" s="8"/>
      <c r="I329" s="8"/>
      <c r="J329" s="8"/>
      <c r="K329" s="54"/>
      <c r="L329" s="45"/>
      <c r="M329" s="55"/>
      <c r="N329" s="56"/>
      <c r="O329" s="63"/>
      <c r="P329" s="63"/>
      <c r="Q329" s="63"/>
      <c r="R329" s="63"/>
    </row>
    <row r="330" spans="2:20" ht="15.75" customHeight="1" hidden="1" thickBot="1">
      <c r="B330" s="8"/>
      <c r="C330" s="237" t="s">
        <v>241</v>
      </c>
      <c r="D330" s="238"/>
      <c r="E330" s="238"/>
      <c r="F330" s="238"/>
      <c r="G330" s="238"/>
      <c r="H330" s="238"/>
      <c r="I330" s="238"/>
      <c r="J330" s="238"/>
      <c r="K330" s="238"/>
      <c r="L330" s="238"/>
      <c r="M330" s="241"/>
      <c r="N330" s="239"/>
      <c r="O330" s="239"/>
      <c r="P330" s="239"/>
      <c r="Q330" s="239"/>
      <c r="R330" s="239"/>
      <c r="S330" s="240"/>
      <c r="T330" s="165"/>
    </row>
    <row r="331" spans="2:18" ht="15.75" customHeight="1" hidden="1">
      <c r="B331" s="8"/>
      <c r="C331" s="57"/>
      <c r="D331" s="58"/>
      <c r="E331" s="58"/>
      <c r="F331" s="58"/>
      <c r="G331" s="58"/>
      <c r="H331" s="58"/>
      <c r="I331" s="58"/>
      <c r="J331" s="58"/>
      <c r="K331" s="58"/>
      <c r="L331" s="58"/>
      <c r="M331" s="60"/>
      <c r="N331" s="21"/>
      <c r="O331" s="21"/>
      <c r="P331" s="21"/>
      <c r="Q331" s="21"/>
      <c r="R331" s="21"/>
    </row>
    <row r="332" spans="1:20" ht="84" hidden="1">
      <c r="A332" s="50" t="s">
        <v>197</v>
      </c>
      <c r="B332" s="15" t="s">
        <v>198</v>
      </c>
      <c r="C332" s="155" t="s">
        <v>0</v>
      </c>
      <c r="D332" s="155" t="s">
        <v>1</v>
      </c>
      <c r="E332" s="156" t="s">
        <v>304</v>
      </c>
      <c r="F332" s="156" t="s">
        <v>305</v>
      </c>
      <c r="G332" s="156" t="s">
        <v>306</v>
      </c>
      <c r="H332" s="156" t="s">
        <v>307</v>
      </c>
      <c r="I332" s="156" t="s">
        <v>308</v>
      </c>
      <c r="J332" s="157" t="s">
        <v>309</v>
      </c>
      <c r="K332" s="158" t="s">
        <v>310</v>
      </c>
      <c r="L332" s="159" t="s">
        <v>199</v>
      </c>
      <c r="M332" s="160" t="s">
        <v>311</v>
      </c>
      <c r="N332" s="161" t="s">
        <v>312</v>
      </c>
      <c r="O332" s="161" t="s">
        <v>263</v>
      </c>
      <c r="P332" s="161" t="s">
        <v>313</v>
      </c>
      <c r="Q332" s="161" t="s">
        <v>314</v>
      </c>
      <c r="R332" s="161" t="s">
        <v>315</v>
      </c>
      <c r="S332" s="161"/>
      <c r="T332" s="162"/>
    </row>
    <row r="333" spans="2:18" ht="15" hidden="1">
      <c r="B333" s="8"/>
      <c r="C333" s="7"/>
      <c r="D333" s="7"/>
      <c r="E333" s="6"/>
      <c r="F333" s="8"/>
      <c r="G333" s="8"/>
      <c r="H333" s="8"/>
      <c r="I333" s="8"/>
      <c r="J333" s="8"/>
      <c r="K333" s="44"/>
      <c r="L333" s="45"/>
      <c r="M333" s="46"/>
      <c r="N333" s="56"/>
      <c r="O333" s="52"/>
      <c r="P333" s="52"/>
      <c r="Q333" s="52"/>
      <c r="R333" s="52"/>
    </row>
    <row r="334" spans="1:20" ht="15" hidden="1">
      <c r="A334" s="50">
        <v>113</v>
      </c>
      <c r="B334" s="15">
        <v>38</v>
      </c>
      <c r="C334" s="14" t="s">
        <v>142</v>
      </c>
      <c r="D334" s="14" t="s">
        <v>67</v>
      </c>
      <c r="E334" s="13">
        <v>60</v>
      </c>
      <c r="F334" s="15" t="s">
        <v>143</v>
      </c>
      <c r="G334" s="15">
        <v>31</v>
      </c>
      <c r="H334" s="15">
        <v>5</v>
      </c>
      <c r="I334" s="15">
        <v>0</v>
      </c>
      <c r="J334" s="15">
        <f>(G334-H334-I334)</f>
        <v>26</v>
      </c>
      <c r="K334" s="47">
        <v>27</v>
      </c>
      <c r="L334" s="48">
        <v>0</v>
      </c>
      <c r="M334" s="49">
        <v>0</v>
      </c>
      <c r="N334" s="50">
        <v>0</v>
      </c>
      <c r="O334" s="51">
        <v>0</v>
      </c>
      <c r="P334" s="51">
        <v>0</v>
      </c>
      <c r="Q334" s="51">
        <v>0</v>
      </c>
      <c r="R334" s="51">
        <v>4</v>
      </c>
      <c r="S334" s="53">
        <f>J334-K334-L334-M334-N334-O334-P334-Q334</f>
        <v>-1</v>
      </c>
      <c r="T334" s="69"/>
    </row>
    <row r="335" spans="1:20" ht="15" hidden="1">
      <c r="A335" s="50">
        <v>114</v>
      </c>
      <c r="B335" s="15">
        <v>39</v>
      </c>
      <c r="C335" s="14" t="s">
        <v>181</v>
      </c>
      <c r="D335" s="14" t="s">
        <v>182</v>
      </c>
      <c r="E335" s="13">
        <v>209</v>
      </c>
      <c r="F335" s="15" t="s">
        <v>143</v>
      </c>
      <c r="G335" s="15">
        <v>31</v>
      </c>
      <c r="H335" s="15">
        <v>5</v>
      </c>
      <c r="I335" s="15">
        <v>0</v>
      </c>
      <c r="J335" s="15">
        <f>(G335-H335-I335)</f>
        <v>26</v>
      </c>
      <c r="K335" s="47">
        <v>23</v>
      </c>
      <c r="L335" s="48">
        <v>0</v>
      </c>
      <c r="M335" s="49">
        <v>0</v>
      </c>
      <c r="N335" s="50">
        <v>0</v>
      </c>
      <c r="O335" s="51">
        <v>3</v>
      </c>
      <c r="P335" s="51">
        <v>0</v>
      </c>
      <c r="Q335" s="51">
        <v>0</v>
      </c>
      <c r="R335" s="51">
        <v>5</v>
      </c>
      <c r="S335" s="53">
        <f>J335-K335-L335-M335-N335-O335-P335-Q335</f>
        <v>0</v>
      </c>
      <c r="T335" s="69"/>
    </row>
    <row r="336" spans="2:18" ht="15.75" hidden="1" thickBot="1">
      <c r="B336" s="8"/>
      <c r="C336" s="7"/>
      <c r="D336" s="7"/>
      <c r="E336" s="6"/>
      <c r="F336" s="8"/>
      <c r="G336" s="8"/>
      <c r="H336" s="8"/>
      <c r="I336" s="8"/>
      <c r="J336" s="8"/>
      <c r="K336" s="54"/>
      <c r="L336" s="45"/>
      <c r="M336" s="55"/>
      <c r="N336" s="56"/>
      <c r="O336" s="63"/>
      <c r="P336" s="63"/>
      <c r="Q336" s="63"/>
      <c r="R336" s="63"/>
    </row>
    <row r="337" spans="2:25" ht="15.75" customHeight="1" hidden="1" thickBot="1">
      <c r="B337" s="8"/>
      <c r="C337" s="237" t="s">
        <v>242</v>
      </c>
      <c r="D337" s="238"/>
      <c r="E337" s="238"/>
      <c r="F337" s="238"/>
      <c r="G337" s="238"/>
      <c r="H337" s="238"/>
      <c r="I337" s="238"/>
      <c r="J337" s="238"/>
      <c r="K337" s="238"/>
      <c r="L337" s="238"/>
      <c r="M337" s="241"/>
      <c r="N337" s="239"/>
      <c r="O337" s="239"/>
      <c r="P337" s="239"/>
      <c r="Q337" s="239"/>
      <c r="R337" s="239"/>
      <c r="S337" s="240"/>
      <c r="T337" s="165"/>
      <c r="U337" s="145"/>
      <c r="V337" s="145"/>
      <c r="W337" s="145"/>
      <c r="X337" s="145"/>
      <c r="Y337" s="145"/>
    </row>
    <row r="338" spans="2:25" ht="15" hidden="1">
      <c r="B338" s="8"/>
      <c r="C338" s="57"/>
      <c r="D338" s="58"/>
      <c r="E338" s="58"/>
      <c r="F338" s="58"/>
      <c r="G338" s="58"/>
      <c r="H338" s="58"/>
      <c r="I338" s="58"/>
      <c r="J338" s="58"/>
      <c r="K338" s="58"/>
      <c r="L338" s="58"/>
      <c r="M338" s="60"/>
      <c r="N338" s="21"/>
      <c r="O338" s="21"/>
      <c r="P338" s="21"/>
      <c r="Q338" s="21"/>
      <c r="R338" s="21"/>
      <c r="U338" s="145"/>
      <c r="V338" s="145"/>
      <c r="W338" s="145"/>
      <c r="X338" s="145"/>
      <c r="Y338" s="145"/>
    </row>
    <row r="339" spans="1:25" ht="84" hidden="1">
      <c r="A339" s="50" t="s">
        <v>197</v>
      </c>
      <c r="B339" s="15" t="s">
        <v>198</v>
      </c>
      <c r="C339" s="155" t="s">
        <v>0</v>
      </c>
      <c r="D339" s="155" t="s">
        <v>1</v>
      </c>
      <c r="E339" s="156" t="s">
        <v>304</v>
      </c>
      <c r="F339" s="156" t="s">
        <v>305</v>
      </c>
      <c r="G339" s="156" t="s">
        <v>306</v>
      </c>
      <c r="H339" s="156" t="s">
        <v>307</v>
      </c>
      <c r="I339" s="156" t="s">
        <v>308</v>
      </c>
      <c r="J339" s="157" t="s">
        <v>309</v>
      </c>
      <c r="K339" s="158" t="s">
        <v>310</v>
      </c>
      <c r="L339" s="159" t="s">
        <v>199</v>
      </c>
      <c r="M339" s="160" t="s">
        <v>311</v>
      </c>
      <c r="N339" s="161" t="s">
        <v>312</v>
      </c>
      <c r="O339" s="161" t="s">
        <v>263</v>
      </c>
      <c r="P339" s="161" t="s">
        <v>313</v>
      </c>
      <c r="Q339" s="161" t="s">
        <v>314</v>
      </c>
      <c r="R339" s="161" t="s">
        <v>315</v>
      </c>
      <c r="S339" s="161"/>
      <c r="T339" s="162"/>
      <c r="U339" s="145"/>
      <c r="V339" s="145"/>
      <c r="W339" s="145"/>
      <c r="X339" s="145"/>
      <c r="Y339" s="145"/>
    </row>
    <row r="340" spans="2:25" ht="15" hidden="1">
      <c r="B340" s="8"/>
      <c r="C340" s="7"/>
      <c r="D340" s="7"/>
      <c r="E340" s="6"/>
      <c r="F340" s="8"/>
      <c r="G340" s="8"/>
      <c r="H340" s="8"/>
      <c r="I340" s="8"/>
      <c r="J340" s="8"/>
      <c r="K340" s="54"/>
      <c r="L340" s="45"/>
      <c r="M340" s="55"/>
      <c r="N340" s="56"/>
      <c r="O340" s="63"/>
      <c r="P340" s="63"/>
      <c r="Q340" s="63"/>
      <c r="R340" s="63"/>
      <c r="U340" s="145"/>
      <c r="V340" s="145"/>
      <c r="W340" s="145"/>
      <c r="X340" s="145"/>
      <c r="Y340" s="145"/>
    </row>
    <row r="341" spans="1:25" ht="15" hidden="1">
      <c r="A341" s="50">
        <v>115</v>
      </c>
      <c r="B341" s="15">
        <v>40</v>
      </c>
      <c r="C341" s="14" t="s">
        <v>76</v>
      </c>
      <c r="D341" s="14" t="s">
        <v>77</v>
      </c>
      <c r="E341" s="13">
        <v>191</v>
      </c>
      <c r="F341" s="15" t="s">
        <v>89</v>
      </c>
      <c r="G341" s="15">
        <v>31</v>
      </c>
      <c r="H341" s="15">
        <v>5</v>
      </c>
      <c r="I341" s="15">
        <v>0</v>
      </c>
      <c r="J341" s="15">
        <f>(G341-H341-I341)</f>
        <v>26</v>
      </c>
      <c r="K341" s="47">
        <v>15</v>
      </c>
      <c r="L341" s="48">
        <v>11</v>
      </c>
      <c r="M341" s="49">
        <v>0</v>
      </c>
      <c r="N341" s="50">
        <v>0</v>
      </c>
      <c r="O341" s="51">
        <v>0</v>
      </c>
      <c r="P341" s="51">
        <v>0</v>
      </c>
      <c r="Q341" s="51">
        <v>0</v>
      </c>
      <c r="R341" s="51">
        <v>0</v>
      </c>
      <c r="S341" s="53">
        <f>J341-K341-L341-M341-N341-O341-P341-Q341</f>
        <v>0</v>
      </c>
      <c r="T341" s="69"/>
      <c r="U341" s="145"/>
      <c r="V341" s="145"/>
      <c r="W341" s="145"/>
      <c r="X341" s="145"/>
      <c r="Y341" s="145"/>
    </row>
    <row r="342" spans="1:25" ht="15" hidden="1">
      <c r="A342" s="50">
        <v>116</v>
      </c>
      <c r="B342" s="15">
        <v>41</v>
      </c>
      <c r="C342" s="14" t="s">
        <v>65</v>
      </c>
      <c r="D342" s="14" t="s">
        <v>67</v>
      </c>
      <c r="E342" s="13">
        <v>188</v>
      </c>
      <c r="F342" s="15" t="s">
        <v>21</v>
      </c>
      <c r="G342" s="15">
        <v>31</v>
      </c>
      <c r="H342" s="15">
        <v>5</v>
      </c>
      <c r="I342" s="15">
        <v>0</v>
      </c>
      <c r="J342" s="15">
        <f>(G342-H342-I342)</f>
        <v>26</v>
      </c>
      <c r="K342" s="47">
        <v>24</v>
      </c>
      <c r="L342" s="48">
        <v>0</v>
      </c>
      <c r="M342" s="49">
        <v>2</v>
      </c>
      <c r="N342" s="50">
        <v>0</v>
      </c>
      <c r="O342" s="51">
        <v>0</v>
      </c>
      <c r="P342" s="51">
        <v>0</v>
      </c>
      <c r="Q342" s="51">
        <v>0</v>
      </c>
      <c r="R342" s="51">
        <v>0</v>
      </c>
      <c r="S342" s="53">
        <f>J342-K342-L342-M342-N342-O342-P342-Q342</f>
        <v>0</v>
      </c>
      <c r="T342" s="69"/>
      <c r="U342" s="145"/>
      <c r="V342" s="145"/>
      <c r="W342" s="145"/>
      <c r="X342" s="145"/>
      <c r="Y342" s="145"/>
    </row>
    <row r="343" spans="2:18" ht="15.75" hidden="1" thickBot="1">
      <c r="B343" s="8"/>
      <c r="C343" s="7"/>
      <c r="D343" s="7"/>
      <c r="E343" s="6"/>
      <c r="F343" s="8"/>
      <c r="G343" s="8"/>
      <c r="H343" s="8"/>
      <c r="I343" s="8"/>
      <c r="J343" s="8"/>
      <c r="K343" s="54"/>
      <c r="L343" s="45"/>
      <c r="M343" s="55"/>
      <c r="N343" s="56"/>
      <c r="O343" s="52"/>
      <c r="P343" s="52"/>
      <c r="Q343" s="52"/>
      <c r="R343" s="52"/>
    </row>
    <row r="344" spans="1:25" s="177" customFormat="1" ht="56.25" customHeight="1" thickBot="1">
      <c r="A344" s="166">
        <v>116</v>
      </c>
      <c r="B344" s="193">
        <v>41</v>
      </c>
      <c r="C344" s="227" t="s">
        <v>243</v>
      </c>
      <c r="D344" s="228"/>
      <c r="E344" s="194"/>
      <c r="F344" s="194"/>
      <c r="G344" s="195"/>
      <c r="H344" s="196">
        <f aca="true" t="shared" si="8" ref="H344:S344">SUM(H266:H342)</f>
        <v>225</v>
      </c>
      <c r="I344" s="195"/>
      <c r="J344" s="196">
        <f t="shared" si="8"/>
        <v>1046</v>
      </c>
      <c r="K344" s="197">
        <f t="shared" si="8"/>
        <v>776</v>
      </c>
      <c r="L344" s="198">
        <f t="shared" si="8"/>
        <v>191</v>
      </c>
      <c r="M344" s="198">
        <f t="shared" si="8"/>
        <v>41</v>
      </c>
      <c r="N344" s="198">
        <f t="shared" si="8"/>
        <v>0</v>
      </c>
      <c r="O344" s="198">
        <f t="shared" si="8"/>
        <v>9</v>
      </c>
      <c r="P344" s="198">
        <f t="shared" si="8"/>
        <v>26</v>
      </c>
      <c r="Q344" s="197">
        <f t="shared" si="8"/>
        <v>4</v>
      </c>
      <c r="R344" s="197">
        <f t="shared" si="8"/>
        <v>165</v>
      </c>
      <c r="S344" s="197">
        <f t="shared" si="8"/>
        <v>-1</v>
      </c>
      <c r="T344" s="197"/>
      <c r="U344" s="173">
        <f>J344</f>
        <v>1046</v>
      </c>
      <c r="V344" s="174">
        <f>L344+M344+N344+O344+P344</f>
        <v>267</v>
      </c>
      <c r="W344" s="126">
        <f>U344-V344</f>
        <v>779</v>
      </c>
      <c r="X344" s="175">
        <f>(U344-V344)/ABS(U344)</f>
        <v>0.7447418738049714</v>
      </c>
      <c r="Y344" s="176">
        <f>V344/U344%</f>
        <v>25.525812619502865</v>
      </c>
    </row>
    <row r="345" spans="1:25" s="18" customFormat="1" ht="15.75">
      <c r="A345" s="136"/>
      <c r="B345" s="102"/>
      <c r="C345" s="137"/>
      <c r="D345" s="138"/>
      <c r="E345" s="101"/>
      <c r="F345" s="102"/>
      <c r="G345" s="102"/>
      <c r="H345" s="102"/>
      <c r="I345" s="102"/>
      <c r="J345" s="139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87"/>
      <c r="V345" s="187"/>
      <c r="W345" s="187"/>
      <c r="X345" s="188"/>
      <c r="Y345" s="189"/>
    </row>
    <row r="346" spans="2:18" ht="15.75" thickBot="1">
      <c r="B346" s="104"/>
      <c r="C346" s="42"/>
      <c r="D346" s="4"/>
      <c r="E346" s="105"/>
      <c r="F346" s="104"/>
      <c r="G346" s="104"/>
      <c r="H346" s="104"/>
      <c r="I346" s="104"/>
      <c r="J346" s="104"/>
      <c r="K346" s="106"/>
      <c r="L346" s="107"/>
      <c r="M346" s="108"/>
      <c r="N346" s="107"/>
      <c r="O346" s="107"/>
      <c r="P346" s="107"/>
      <c r="Q346" s="107"/>
      <c r="R346" s="107"/>
    </row>
    <row r="347" spans="2:25" ht="32.25" thickBot="1">
      <c r="B347" s="140"/>
      <c r="C347" s="224" t="s">
        <v>268</v>
      </c>
      <c r="D347" s="225"/>
      <c r="E347" s="225"/>
      <c r="F347" s="225"/>
      <c r="G347" s="225"/>
      <c r="H347" s="225"/>
      <c r="I347" s="225"/>
      <c r="J347" s="225"/>
      <c r="K347" s="225"/>
      <c r="L347" s="225"/>
      <c r="M347" s="225"/>
      <c r="N347" s="225"/>
      <c r="O347" s="225"/>
      <c r="P347" s="225"/>
      <c r="Q347" s="225"/>
      <c r="R347" s="225"/>
      <c r="S347" s="225"/>
      <c r="T347" s="225"/>
      <c r="U347" s="225"/>
      <c r="V347" s="225"/>
      <c r="W347" s="225"/>
      <c r="X347" s="225"/>
      <c r="Y347" s="226"/>
    </row>
    <row r="348" spans="2:18" ht="18">
      <c r="B348" s="259"/>
      <c r="C348" s="259"/>
      <c r="D348" s="259"/>
      <c r="E348" s="259"/>
      <c r="F348" s="259"/>
      <c r="G348" s="259"/>
      <c r="H348" s="259"/>
      <c r="I348" s="259"/>
      <c r="J348" s="259"/>
      <c r="K348" s="259"/>
      <c r="L348" s="259"/>
      <c r="M348" s="259"/>
      <c r="N348" s="259"/>
      <c r="O348" s="52"/>
      <c r="P348" s="52"/>
      <c r="Q348" s="52"/>
      <c r="R348" s="52"/>
    </row>
    <row r="349" spans="1:25" s="219" customFormat="1" ht="142.5">
      <c r="A349" s="213" t="s">
        <v>261</v>
      </c>
      <c r="B349" s="214" t="s">
        <v>262</v>
      </c>
      <c r="C349" s="214" t="s">
        <v>0</v>
      </c>
      <c r="D349" s="214" t="s">
        <v>1</v>
      </c>
      <c r="E349" s="214" t="s">
        <v>287</v>
      </c>
      <c r="F349" s="214" t="s">
        <v>288</v>
      </c>
      <c r="G349" s="214" t="s">
        <v>289</v>
      </c>
      <c r="H349" s="214" t="s">
        <v>290</v>
      </c>
      <c r="I349" s="214" t="s">
        <v>291</v>
      </c>
      <c r="J349" s="214" t="s">
        <v>292</v>
      </c>
      <c r="K349" s="212" t="s">
        <v>293</v>
      </c>
      <c r="L349" s="215" t="s">
        <v>294</v>
      </c>
      <c r="M349" s="216" t="s">
        <v>295</v>
      </c>
      <c r="N349" s="217" t="s">
        <v>296</v>
      </c>
      <c r="O349" s="217" t="s">
        <v>263</v>
      </c>
      <c r="P349" s="217" t="s">
        <v>297</v>
      </c>
      <c r="Q349" s="217" t="s">
        <v>298</v>
      </c>
      <c r="R349" s="217" t="s">
        <v>299</v>
      </c>
      <c r="S349" s="217"/>
      <c r="T349" s="217"/>
      <c r="U349" s="218" t="s">
        <v>292</v>
      </c>
      <c r="V349" s="213" t="s">
        <v>300</v>
      </c>
      <c r="W349" s="213" t="s">
        <v>301</v>
      </c>
      <c r="X349" s="213" t="s">
        <v>302</v>
      </c>
      <c r="Y349" s="213" t="s">
        <v>303</v>
      </c>
    </row>
    <row r="350" spans="1:20" ht="15.75" thickBot="1">
      <c r="A350" s="56"/>
      <c r="B350" s="8"/>
      <c r="C350" s="7"/>
      <c r="D350" s="7"/>
      <c r="E350" s="6"/>
      <c r="F350" s="8"/>
      <c r="G350" s="8"/>
      <c r="H350" s="8"/>
      <c r="I350" s="8"/>
      <c r="J350" s="8"/>
      <c r="K350" s="54"/>
      <c r="L350" s="45"/>
      <c r="M350" s="55"/>
      <c r="N350" s="56"/>
      <c r="O350" s="52"/>
      <c r="P350" s="52"/>
      <c r="Q350" s="52"/>
      <c r="R350" s="52"/>
      <c r="S350" s="69"/>
      <c r="T350" s="69"/>
    </row>
    <row r="351" spans="1:20" ht="15.75" hidden="1" thickBot="1">
      <c r="A351" s="56"/>
      <c r="B351" s="8"/>
      <c r="C351" s="260" t="s">
        <v>278</v>
      </c>
      <c r="D351" s="261"/>
      <c r="E351" s="261"/>
      <c r="F351" s="261"/>
      <c r="G351" s="261"/>
      <c r="H351" s="261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262"/>
      <c r="T351" s="199"/>
    </row>
    <row r="352" spans="1:20" ht="15" hidden="1">
      <c r="A352" s="56"/>
      <c r="B352" s="8"/>
      <c r="C352" s="200"/>
      <c r="D352" s="199"/>
      <c r="E352" s="199"/>
      <c r="F352" s="199"/>
      <c r="G352" s="199"/>
      <c r="H352" s="199"/>
      <c r="I352" s="199"/>
      <c r="J352" s="199"/>
      <c r="K352" s="199"/>
      <c r="L352" s="199"/>
      <c r="M352" s="199"/>
      <c r="N352" s="199"/>
      <c r="O352" s="199"/>
      <c r="P352" s="199"/>
      <c r="Q352" s="199"/>
      <c r="R352" s="199"/>
      <c r="S352" s="199"/>
      <c r="T352" s="199"/>
    </row>
    <row r="353" spans="1:20" ht="84" hidden="1">
      <c r="A353" s="50" t="s">
        <v>197</v>
      </c>
      <c r="B353" s="15" t="s">
        <v>198</v>
      </c>
      <c r="C353" s="155" t="s">
        <v>0</v>
      </c>
      <c r="D353" s="155" t="s">
        <v>1</v>
      </c>
      <c r="E353" s="156" t="s">
        <v>304</v>
      </c>
      <c r="F353" s="156" t="s">
        <v>305</v>
      </c>
      <c r="G353" s="156" t="s">
        <v>306</v>
      </c>
      <c r="H353" s="156" t="s">
        <v>307</v>
      </c>
      <c r="I353" s="156" t="s">
        <v>308</v>
      </c>
      <c r="J353" s="157" t="s">
        <v>309</v>
      </c>
      <c r="K353" s="158" t="s">
        <v>310</v>
      </c>
      <c r="L353" s="159" t="s">
        <v>199</v>
      </c>
      <c r="M353" s="160" t="s">
        <v>311</v>
      </c>
      <c r="N353" s="161" t="s">
        <v>312</v>
      </c>
      <c r="O353" s="161" t="s">
        <v>263</v>
      </c>
      <c r="P353" s="161" t="s">
        <v>313</v>
      </c>
      <c r="Q353" s="161" t="s">
        <v>314</v>
      </c>
      <c r="R353" s="161" t="s">
        <v>315</v>
      </c>
      <c r="S353" s="161"/>
      <c r="T353" s="162"/>
    </row>
    <row r="354" spans="1:20" ht="15" hidden="1">
      <c r="A354" s="56"/>
      <c r="B354" s="8"/>
      <c r="C354" s="7"/>
      <c r="D354" s="7"/>
      <c r="E354" s="6"/>
      <c r="F354" s="8"/>
      <c r="G354" s="8"/>
      <c r="H354" s="8"/>
      <c r="I354" s="8"/>
      <c r="J354" s="8"/>
      <c r="K354" s="54"/>
      <c r="L354" s="45"/>
      <c r="M354" s="55"/>
      <c r="N354" s="56"/>
      <c r="O354" s="52"/>
      <c r="P354" s="52"/>
      <c r="Q354" s="52"/>
      <c r="R354" s="52"/>
      <c r="S354" s="69"/>
      <c r="T354" s="69"/>
    </row>
    <row r="355" spans="1:20" ht="15" hidden="1">
      <c r="A355" s="50">
        <v>117</v>
      </c>
      <c r="B355" s="15">
        <v>1</v>
      </c>
      <c r="C355" s="14" t="s">
        <v>244</v>
      </c>
      <c r="D355" s="14" t="s">
        <v>245</v>
      </c>
      <c r="E355" s="13"/>
      <c r="F355" s="15" t="s">
        <v>201</v>
      </c>
      <c r="G355" s="15">
        <v>31</v>
      </c>
      <c r="H355" s="15">
        <v>10</v>
      </c>
      <c r="I355" s="15">
        <v>0</v>
      </c>
      <c r="J355" s="15">
        <f>(G355-H355-I355)</f>
        <v>21</v>
      </c>
      <c r="K355" s="47">
        <v>21</v>
      </c>
      <c r="L355" s="48">
        <v>0</v>
      </c>
      <c r="M355" s="49">
        <v>0</v>
      </c>
      <c r="N355" s="50">
        <v>0</v>
      </c>
      <c r="O355" s="51">
        <v>0</v>
      </c>
      <c r="P355" s="51">
        <v>0</v>
      </c>
      <c r="Q355" s="51">
        <v>0</v>
      </c>
      <c r="R355" s="51">
        <v>0</v>
      </c>
      <c r="S355" s="53">
        <f>J355-K355-L355-M355-N355-O355-P355-Q355</f>
        <v>0</v>
      </c>
      <c r="T355" s="69"/>
    </row>
    <row r="356" spans="6:18" ht="15.75" hidden="1" thickBot="1">
      <c r="F356" s="77"/>
      <c r="G356" s="77"/>
      <c r="H356" s="77"/>
      <c r="I356" s="77"/>
      <c r="J356" s="77"/>
      <c r="N356" s="56"/>
      <c r="O356" s="52"/>
      <c r="P356" s="52"/>
      <c r="Q356" s="52"/>
      <c r="R356" s="52"/>
    </row>
    <row r="357" spans="3:20" ht="15.75" hidden="1" thickBot="1">
      <c r="C357" s="237" t="s">
        <v>246</v>
      </c>
      <c r="D357" s="238"/>
      <c r="E357" s="238"/>
      <c r="F357" s="238"/>
      <c r="G357" s="238"/>
      <c r="H357" s="238"/>
      <c r="I357" s="238"/>
      <c r="J357" s="238"/>
      <c r="K357" s="238"/>
      <c r="L357" s="238"/>
      <c r="M357" s="241"/>
      <c r="N357" s="239"/>
      <c r="O357" s="239"/>
      <c r="P357" s="239"/>
      <c r="Q357" s="239"/>
      <c r="R357" s="239"/>
      <c r="S357" s="240"/>
      <c r="T357" s="165"/>
    </row>
    <row r="358" spans="14:18" ht="15" hidden="1">
      <c r="N358" s="56"/>
      <c r="O358" s="52"/>
      <c r="P358" s="52"/>
      <c r="Q358" s="52"/>
      <c r="R358" s="52"/>
    </row>
    <row r="359" spans="1:20" ht="84" hidden="1">
      <c r="A359" s="50" t="s">
        <v>197</v>
      </c>
      <c r="B359" s="15" t="s">
        <v>198</v>
      </c>
      <c r="C359" s="155" t="s">
        <v>0</v>
      </c>
      <c r="D359" s="155" t="s">
        <v>1</v>
      </c>
      <c r="E359" s="156" t="s">
        <v>304</v>
      </c>
      <c r="F359" s="156" t="s">
        <v>305</v>
      </c>
      <c r="G359" s="156" t="s">
        <v>306</v>
      </c>
      <c r="H359" s="156" t="s">
        <v>307</v>
      </c>
      <c r="I359" s="156" t="s">
        <v>308</v>
      </c>
      <c r="J359" s="157" t="s">
        <v>309</v>
      </c>
      <c r="K359" s="158" t="s">
        <v>310</v>
      </c>
      <c r="L359" s="159" t="s">
        <v>199</v>
      </c>
      <c r="M359" s="160" t="s">
        <v>311</v>
      </c>
      <c r="N359" s="161" t="s">
        <v>312</v>
      </c>
      <c r="O359" s="161" t="s">
        <v>263</v>
      </c>
      <c r="P359" s="161" t="s">
        <v>313</v>
      </c>
      <c r="Q359" s="161" t="s">
        <v>314</v>
      </c>
      <c r="R359" s="161" t="s">
        <v>315</v>
      </c>
      <c r="S359" s="161"/>
      <c r="T359" s="162"/>
    </row>
    <row r="360" spans="2:18" ht="15" hidden="1">
      <c r="B360" s="8"/>
      <c r="C360" s="7"/>
      <c r="D360" s="7"/>
      <c r="E360" s="6"/>
      <c r="F360" s="8"/>
      <c r="G360" s="8"/>
      <c r="H360" s="8"/>
      <c r="I360" s="8"/>
      <c r="J360" s="8"/>
      <c r="K360" s="44"/>
      <c r="L360" s="45"/>
      <c r="M360" s="46"/>
      <c r="N360" s="56"/>
      <c r="O360" s="52"/>
      <c r="P360" s="52"/>
      <c r="Q360" s="52"/>
      <c r="R360" s="52"/>
    </row>
    <row r="361" spans="1:20" ht="15" hidden="1">
      <c r="A361" s="50">
        <v>118</v>
      </c>
      <c r="B361" s="15">
        <v>2</v>
      </c>
      <c r="C361" s="14" t="s">
        <v>6</v>
      </c>
      <c r="D361" s="14" t="s">
        <v>7</v>
      </c>
      <c r="E361" s="13">
        <v>216</v>
      </c>
      <c r="F361" s="15" t="s">
        <v>5</v>
      </c>
      <c r="G361" s="15">
        <v>31</v>
      </c>
      <c r="H361" s="15">
        <v>10</v>
      </c>
      <c r="I361" s="15">
        <v>0</v>
      </c>
      <c r="J361" s="15">
        <f>(G361-H361-I361)</f>
        <v>21</v>
      </c>
      <c r="K361" s="47">
        <v>8</v>
      </c>
      <c r="L361" s="48">
        <v>7</v>
      </c>
      <c r="M361" s="49">
        <v>0</v>
      </c>
      <c r="N361" s="50">
        <v>0</v>
      </c>
      <c r="O361" s="51">
        <v>0</v>
      </c>
      <c r="P361" s="51">
        <v>0</v>
      </c>
      <c r="Q361" s="51">
        <v>0</v>
      </c>
      <c r="R361" s="51">
        <v>0</v>
      </c>
      <c r="S361" s="53">
        <f>J361-K361-L361-M361-N361-O361-P361-Q361</f>
        <v>6</v>
      </c>
      <c r="T361" s="69"/>
    </row>
    <row r="362" spans="1:20" ht="15" hidden="1">
      <c r="A362" s="50">
        <v>119</v>
      </c>
      <c r="B362" s="15">
        <v>3</v>
      </c>
      <c r="C362" s="14" t="s">
        <v>75</v>
      </c>
      <c r="D362" s="14" t="s">
        <v>74</v>
      </c>
      <c r="E362" s="13">
        <v>105</v>
      </c>
      <c r="F362" s="15" t="s">
        <v>5</v>
      </c>
      <c r="G362" s="15">
        <v>31</v>
      </c>
      <c r="H362" s="15">
        <v>10</v>
      </c>
      <c r="I362" s="15">
        <v>0</v>
      </c>
      <c r="J362" s="15">
        <f>(G362-H362-I362)</f>
        <v>21</v>
      </c>
      <c r="K362" s="47">
        <v>10</v>
      </c>
      <c r="L362" s="48">
        <v>11</v>
      </c>
      <c r="M362" s="49">
        <v>0</v>
      </c>
      <c r="N362" s="50">
        <v>0</v>
      </c>
      <c r="O362" s="51">
        <v>0</v>
      </c>
      <c r="P362" s="51">
        <v>0</v>
      </c>
      <c r="Q362" s="51">
        <v>0</v>
      </c>
      <c r="R362" s="51">
        <v>0</v>
      </c>
      <c r="S362" s="53">
        <f>J362-K362-L362-M362-N362-O362-P362-Q362</f>
        <v>0</v>
      </c>
      <c r="T362" s="69"/>
    </row>
    <row r="363" spans="1:20" ht="15" hidden="1">
      <c r="A363" s="50">
        <v>120</v>
      </c>
      <c r="B363" s="15">
        <v>4</v>
      </c>
      <c r="C363" s="14" t="s">
        <v>152</v>
      </c>
      <c r="D363" s="14" t="s">
        <v>153</v>
      </c>
      <c r="E363" s="13">
        <v>124</v>
      </c>
      <c r="F363" s="15" t="s">
        <v>144</v>
      </c>
      <c r="G363" s="15">
        <v>31</v>
      </c>
      <c r="H363" s="15">
        <v>10</v>
      </c>
      <c r="I363" s="15">
        <v>0</v>
      </c>
      <c r="J363" s="15">
        <f>(G363-H363-I363)</f>
        <v>21</v>
      </c>
      <c r="K363" s="47">
        <v>18</v>
      </c>
      <c r="L363" s="48">
        <v>3</v>
      </c>
      <c r="M363" s="49">
        <v>0</v>
      </c>
      <c r="N363" s="50">
        <v>0</v>
      </c>
      <c r="O363" s="51">
        <v>0</v>
      </c>
      <c r="P363" s="51">
        <v>0</v>
      </c>
      <c r="Q363" s="51">
        <v>0</v>
      </c>
      <c r="R363" s="51">
        <v>0</v>
      </c>
      <c r="S363" s="53">
        <f>J363-K363-L363-M363-N363-O363-P363-Q363</f>
        <v>0</v>
      </c>
      <c r="T363" s="69"/>
    </row>
    <row r="364" spans="2:18" ht="15.75" hidden="1" thickBot="1">
      <c r="B364" s="8"/>
      <c r="C364" s="7"/>
      <c r="D364" s="7"/>
      <c r="E364" s="6"/>
      <c r="F364" s="8"/>
      <c r="G364" s="8"/>
      <c r="H364" s="8"/>
      <c r="I364" s="8"/>
      <c r="J364" s="8"/>
      <c r="K364" s="54"/>
      <c r="L364" s="45"/>
      <c r="M364" s="55"/>
      <c r="N364" s="56"/>
      <c r="O364" s="52"/>
      <c r="P364" s="52"/>
      <c r="Q364" s="52"/>
      <c r="R364" s="52"/>
    </row>
    <row r="365" spans="3:20" ht="15.75" hidden="1" thickBot="1">
      <c r="C365" s="237" t="s">
        <v>247</v>
      </c>
      <c r="D365" s="238"/>
      <c r="E365" s="238"/>
      <c r="F365" s="238"/>
      <c r="G365" s="238"/>
      <c r="H365" s="238"/>
      <c r="I365" s="238"/>
      <c r="J365" s="238"/>
      <c r="K365" s="238"/>
      <c r="L365" s="238"/>
      <c r="M365" s="241"/>
      <c r="N365" s="239"/>
      <c r="O365" s="239"/>
      <c r="P365" s="239"/>
      <c r="Q365" s="239"/>
      <c r="R365" s="239"/>
      <c r="S365" s="240"/>
      <c r="T365" s="165"/>
    </row>
    <row r="366" spans="3:18" ht="15" hidden="1">
      <c r="C366" s="42"/>
      <c r="D366" s="4"/>
      <c r="E366" s="4"/>
      <c r="F366" s="4"/>
      <c r="G366" s="4"/>
      <c r="H366" s="4"/>
      <c r="I366" s="4"/>
      <c r="J366" s="4"/>
      <c r="K366" s="60"/>
      <c r="L366" s="4"/>
      <c r="N366" s="56"/>
      <c r="O366" s="52"/>
      <c r="P366" s="52"/>
      <c r="Q366" s="52"/>
      <c r="R366" s="52"/>
    </row>
    <row r="367" spans="1:20" ht="84" hidden="1">
      <c r="A367" s="50" t="s">
        <v>197</v>
      </c>
      <c r="B367" s="15" t="s">
        <v>198</v>
      </c>
      <c r="C367" s="155" t="s">
        <v>0</v>
      </c>
      <c r="D367" s="155" t="s">
        <v>1</v>
      </c>
      <c r="E367" s="156" t="s">
        <v>304</v>
      </c>
      <c r="F367" s="156" t="s">
        <v>305</v>
      </c>
      <c r="G367" s="156" t="s">
        <v>306</v>
      </c>
      <c r="H367" s="156" t="s">
        <v>307</v>
      </c>
      <c r="I367" s="156" t="s">
        <v>308</v>
      </c>
      <c r="J367" s="157" t="s">
        <v>309</v>
      </c>
      <c r="K367" s="158" t="s">
        <v>310</v>
      </c>
      <c r="L367" s="159" t="s">
        <v>199</v>
      </c>
      <c r="M367" s="160" t="s">
        <v>311</v>
      </c>
      <c r="N367" s="161" t="s">
        <v>312</v>
      </c>
      <c r="O367" s="161" t="s">
        <v>263</v>
      </c>
      <c r="P367" s="161" t="s">
        <v>313</v>
      </c>
      <c r="Q367" s="161" t="s">
        <v>314</v>
      </c>
      <c r="R367" s="161" t="s">
        <v>315</v>
      </c>
      <c r="S367" s="161"/>
      <c r="T367" s="162"/>
    </row>
    <row r="368" spans="2:18" ht="15" hidden="1">
      <c r="B368" s="8"/>
      <c r="C368" s="7"/>
      <c r="D368" s="7"/>
      <c r="E368" s="6"/>
      <c r="F368" s="8"/>
      <c r="G368" s="8"/>
      <c r="H368" s="8"/>
      <c r="I368" s="8"/>
      <c r="J368" s="8"/>
      <c r="K368" s="44"/>
      <c r="L368" s="45"/>
      <c r="M368" s="46"/>
      <c r="N368" s="56"/>
      <c r="O368" s="52"/>
      <c r="P368" s="52"/>
      <c r="Q368" s="52"/>
      <c r="R368" s="52"/>
    </row>
    <row r="369" spans="1:20" ht="15" hidden="1">
      <c r="A369" s="50">
        <v>121</v>
      </c>
      <c r="B369" s="15">
        <v>5</v>
      </c>
      <c r="C369" s="14" t="s">
        <v>179</v>
      </c>
      <c r="D369" s="14" t="s">
        <v>180</v>
      </c>
      <c r="E369" s="13">
        <v>152</v>
      </c>
      <c r="F369" s="15" t="s">
        <v>316</v>
      </c>
      <c r="G369" s="15">
        <v>31</v>
      </c>
      <c r="H369" s="15">
        <v>10</v>
      </c>
      <c r="I369" s="15">
        <v>0</v>
      </c>
      <c r="J369" s="15">
        <f>(G369-H369-I369)</f>
        <v>21</v>
      </c>
      <c r="K369" s="47">
        <v>16</v>
      </c>
      <c r="L369" s="48">
        <v>5</v>
      </c>
      <c r="M369" s="49">
        <v>0</v>
      </c>
      <c r="N369" s="50">
        <v>0</v>
      </c>
      <c r="O369" s="51">
        <v>0</v>
      </c>
      <c r="P369" s="51">
        <v>0</v>
      </c>
      <c r="Q369" s="51">
        <v>0</v>
      </c>
      <c r="R369" s="51">
        <v>0</v>
      </c>
      <c r="S369" s="53">
        <f>J369-K369-L369-M369-N369-O369-P369-Q369</f>
        <v>0</v>
      </c>
      <c r="T369" s="69"/>
    </row>
    <row r="370" spans="2:18" ht="15.75" hidden="1" thickBot="1">
      <c r="B370" s="8"/>
      <c r="C370" s="7"/>
      <c r="D370" s="7"/>
      <c r="E370" s="6"/>
      <c r="F370" s="8"/>
      <c r="G370" s="8"/>
      <c r="H370" s="8"/>
      <c r="I370" s="8"/>
      <c r="J370" s="8"/>
      <c r="K370" s="54"/>
      <c r="L370" s="45"/>
      <c r="M370" s="55"/>
      <c r="N370" s="56"/>
      <c r="O370" s="52"/>
      <c r="P370" s="52"/>
      <c r="Q370" s="52"/>
      <c r="R370" s="52"/>
    </row>
    <row r="371" spans="3:20" ht="15.75" hidden="1" thickBot="1">
      <c r="C371" s="237" t="s">
        <v>248</v>
      </c>
      <c r="D371" s="238"/>
      <c r="E371" s="238"/>
      <c r="F371" s="238"/>
      <c r="G371" s="238"/>
      <c r="H371" s="238"/>
      <c r="I371" s="238"/>
      <c r="J371" s="238"/>
      <c r="K371" s="238"/>
      <c r="L371" s="238"/>
      <c r="M371" s="239"/>
      <c r="N371" s="239"/>
      <c r="O371" s="239"/>
      <c r="P371" s="239"/>
      <c r="Q371" s="239"/>
      <c r="R371" s="239"/>
      <c r="S371" s="240"/>
      <c r="T371" s="165"/>
    </row>
    <row r="372" spans="3:18" ht="15" hidden="1">
      <c r="C372" s="42"/>
      <c r="D372" s="4"/>
      <c r="E372" s="4"/>
      <c r="F372" s="4"/>
      <c r="G372" s="4"/>
      <c r="H372" s="4"/>
      <c r="I372" s="4"/>
      <c r="J372" s="4"/>
      <c r="K372" s="60"/>
      <c r="L372" s="4"/>
      <c r="N372" s="56"/>
      <c r="O372" s="52"/>
      <c r="P372" s="52"/>
      <c r="Q372" s="52"/>
      <c r="R372" s="52"/>
    </row>
    <row r="373" spans="1:20" ht="84" hidden="1">
      <c r="A373" s="50" t="s">
        <v>197</v>
      </c>
      <c r="B373" s="15" t="s">
        <v>198</v>
      </c>
      <c r="C373" s="155" t="s">
        <v>0</v>
      </c>
      <c r="D373" s="155" t="s">
        <v>1</v>
      </c>
      <c r="E373" s="156" t="s">
        <v>304</v>
      </c>
      <c r="F373" s="156" t="s">
        <v>305</v>
      </c>
      <c r="G373" s="156" t="s">
        <v>306</v>
      </c>
      <c r="H373" s="156" t="s">
        <v>307</v>
      </c>
      <c r="I373" s="156" t="s">
        <v>308</v>
      </c>
      <c r="J373" s="157" t="s">
        <v>309</v>
      </c>
      <c r="K373" s="158" t="s">
        <v>310</v>
      </c>
      <c r="L373" s="159" t="s">
        <v>199</v>
      </c>
      <c r="M373" s="160" t="s">
        <v>311</v>
      </c>
      <c r="N373" s="161" t="s">
        <v>312</v>
      </c>
      <c r="O373" s="161" t="s">
        <v>263</v>
      </c>
      <c r="P373" s="161" t="s">
        <v>313</v>
      </c>
      <c r="Q373" s="161" t="s">
        <v>314</v>
      </c>
      <c r="R373" s="161" t="s">
        <v>315</v>
      </c>
      <c r="S373" s="161"/>
      <c r="T373" s="162"/>
    </row>
    <row r="374" spans="14:18" ht="15" hidden="1">
      <c r="N374" s="56"/>
      <c r="O374" s="52"/>
      <c r="P374" s="52"/>
      <c r="Q374" s="52"/>
      <c r="R374" s="52"/>
    </row>
    <row r="375" spans="1:20" ht="15" hidden="1">
      <c r="A375" s="50">
        <v>122</v>
      </c>
      <c r="B375" s="15">
        <v>6</v>
      </c>
      <c r="C375" s="14" t="s">
        <v>145</v>
      </c>
      <c r="D375" s="14" t="s">
        <v>74</v>
      </c>
      <c r="E375" s="13">
        <v>79</v>
      </c>
      <c r="F375" s="15" t="s">
        <v>316</v>
      </c>
      <c r="G375" s="15">
        <v>31</v>
      </c>
      <c r="H375" s="15">
        <v>10</v>
      </c>
      <c r="I375" s="15">
        <v>0</v>
      </c>
      <c r="J375" s="15">
        <f>(G375-H375-I375)</f>
        <v>21</v>
      </c>
      <c r="K375" s="47">
        <v>21</v>
      </c>
      <c r="L375" s="48">
        <v>0</v>
      </c>
      <c r="M375" s="49">
        <v>0</v>
      </c>
      <c r="N375" s="50">
        <v>0</v>
      </c>
      <c r="O375" s="51">
        <v>0</v>
      </c>
      <c r="P375" s="51">
        <v>0</v>
      </c>
      <c r="Q375" s="51">
        <v>0</v>
      </c>
      <c r="R375" s="51">
        <v>0</v>
      </c>
      <c r="S375" s="53">
        <f>J375-K375-L375-M375-N375-O375-P375-Q375</f>
        <v>0</v>
      </c>
      <c r="T375" s="69"/>
    </row>
    <row r="376" spans="1:20" ht="15" hidden="1">
      <c r="A376" s="50">
        <v>123</v>
      </c>
      <c r="B376" s="15">
        <v>7</v>
      </c>
      <c r="C376" s="109" t="s">
        <v>71</v>
      </c>
      <c r="D376" s="109" t="s">
        <v>55</v>
      </c>
      <c r="E376" s="13">
        <v>71</v>
      </c>
      <c r="F376" s="15" t="s">
        <v>89</v>
      </c>
      <c r="G376" s="15">
        <v>31</v>
      </c>
      <c r="H376" s="15">
        <v>5</v>
      </c>
      <c r="I376" s="15">
        <v>0</v>
      </c>
      <c r="J376" s="15">
        <f>(G376-H376-I376)</f>
        <v>26</v>
      </c>
      <c r="K376" s="47">
        <v>16</v>
      </c>
      <c r="L376" s="48">
        <v>10</v>
      </c>
      <c r="M376" s="49">
        <v>0</v>
      </c>
      <c r="N376" s="50">
        <v>0</v>
      </c>
      <c r="O376" s="51">
        <v>0</v>
      </c>
      <c r="P376" s="51">
        <v>0</v>
      </c>
      <c r="Q376" s="51">
        <v>0</v>
      </c>
      <c r="R376" s="51">
        <v>0</v>
      </c>
      <c r="S376" s="53">
        <f>J376-K376-L376-M376-N376-O376-P376-Q376</f>
        <v>0</v>
      </c>
      <c r="T376" s="69"/>
    </row>
    <row r="377" spans="1:20" ht="15" hidden="1">
      <c r="A377" s="50">
        <v>124</v>
      </c>
      <c r="B377" s="15">
        <v>8</v>
      </c>
      <c r="C377" s="109" t="s">
        <v>160</v>
      </c>
      <c r="D377" s="109" t="s">
        <v>43</v>
      </c>
      <c r="E377" s="13">
        <v>189</v>
      </c>
      <c r="F377" s="15" t="s">
        <v>21</v>
      </c>
      <c r="G377" s="15">
        <v>31</v>
      </c>
      <c r="H377" s="15">
        <v>5</v>
      </c>
      <c r="I377" s="15">
        <v>0</v>
      </c>
      <c r="J377" s="15">
        <f>(G377-H377-I377)</f>
        <v>26</v>
      </c>
      <c r="K377" s="47">
        <v>12</v>
      </c>
      <c r="L377" s="48">
        <v>14</v>
      </c>
      <c r="M377" s="49">
        <v>0</v>
      </c>
      <c r="N377" s="50">
        <v>0</v>
      </c>
      <c r="O377" s="51">
        <v>0</v>
      </c>
      <c r="P377" s="51">
        <v>0</v>
      </c>
      <c r="Q377" s="51">
        <v>0</v>
      </c>
      <c r="R377" s="51">
        <v>0</v>
      </c>
      <c r="S377" s="53">
        <f>J377-K377-L377-M377-N377-O377-P377-Q377</f>
        <v>0</v>
      </c>
      <c r="T377" s="69"/>
    </row>
    <row r="378" spans="2:18" ht="15.75" hidden="1" thickBot="1">
      <c r="B378" s="8"/>
      <c r="C378" s="7"/>
      <c r="D378" s="7"/>
      <c r="E378" s="6"/>
      <c r="F378" s="8"/>
      <c r="G378" s="8"/>
      <c r="H378" s="8"/>
      <c r="I378" s="8"/>
      <c r="J378" s="8"/>
      <c r="K378" s="54"/>
      <c r="L378" s="45"/>
      <c r="M378" s="55"/>
      <c r="N378" s="56"/>
      <c r="O378" s="52"/>
      <c r="P378" s="52"/>
      <c r="Q378" s="52"/>
      <c r="R378" s="52"/>
    </row>
    <row r="379" spans="3:20" ht="15.75" hidden="1" thickBot="1">
      <c r="C379" s="237" t="s">
        <v>249</v>
      </c>
      <c r="D379" s="238"/>
      <c r="E379" s="238"/>
      <c r="F379" s="238"/>
      <c r="G379" s="238"/>
      <c r="H379" s="238"/>
      <c r="I379" s="238"/>
      <c r="J379" s="238"/>
      <c r="K379" s="238"/>
      <c r="L379" s="238"/>
      <c r="M379" s="239"/>
      <c r="N379" s="239"/>
      <c r="O379" s="239"/>
      <c r="P379" s="239"/>
      <c r="Q379" s="239"/>
      <c r="R379" s="239"/>
      <c r="S379" s="240"/>
      <c r="T379" s="165"/>
    </row>
    <row r="380" spans="3:18" ht="15" hidden="1">
      <c r="C380" s="42"/>
      <c r="D380" s="4"/>
      <c r="E380" s="4"/>
      <c r="F380" s="4"/>
      <c r="G380" s="4"/>
      <c r="H380" s="4"/>
      <c r="I380" s="4"/>
      <c r="J380" s="4"/>
      <c r="K380" s="60"/>
      <c r="L380" s="4"/>
      <c r="N380" s="56"/>
      <c r="O380" s="52"/>
      <c r="P380" s="52"/>
      <c r="Q380" s="52"/>
      <c r="R380" s="52"/>
    </row>
    <row r="381" spans="1:20" ht="84" hidden="1">
      <c r="A381" s="50" t="s">
        <v>197</v>
      </c>
      <c r="B381" s="15" t="s">
        <v>198</v>
      </c>
      <c r="C381" s="155" t="s">
        <v>0</v>
      </c>
      <c r="D381" s="155" t="s">
        <v>1</v>
      </c>
      <c r="E381" s="156" t="s">
        <v>304</v>
      </c>
      <c r="F381" s="156" t="s">
        <v>305</v>
      </c>
      <c r="G381" s="156" t="s">
        <v>306</v>
      </c>
      <c r="H381" s="156" t="s">
        <v>307</v>
      </c>
      <c r="I381" s="156" t="s">
        <v>308</v>
      </c>
      <c r="J381" s="157" t="s">
        <v>309</v>
      </c>
      <c r="K381" s="158" t="s">
        <v>310</v>
      </c>
      <c r="L381" s="159" t="s">
        <v>199</v>
      </c>
      <c r="M381" s="160" t="s">
        <v>311</v>
      </c>
      <c r="N381" s="161" t="s">
        <v>312</v>
      </c>
      <c r="O381" s="161" t="s">
        <v>263</v>
      </c>
      <c r="P381" s="161" t="s">
        <v>313</v>
      </c>
      <c r="Q381" s="161" t="s">
        <v>314</v>
      </c>
      <c r="R381" s="161" t="s">
        <v>315</v>
      </c>
      <c r="S381" s="161"/>
      <c r="T381" s="162"/>
    </row>
    <row r="382" spans="3:18" ht="15" hidden="1">
      <c r="C382" s="42"/>
      <c r="D382" s="4"/>
      <c r="E382" s="4"/>
      <c r="F382" s="4"/>
      <c r="G382" s="4"/>
      <c r="H382" s="4"/>
      <c r="I382" s="4"/>
      <c r="J382" s="4"/>
      <c r="K382" s="60"/>
      <c r="L382" s="4"/>
      <c r="N382" s="56"/>
      <c r="O382" s="52"/>
      <c r="P382" s="52"/>
      <c r="Q382" s="52"/>
      <c r="R382" s="52"/>
    </row>
    <row r="383" spans="1:20" ht="15" hidden="1">
      <c r="A383" s="50"/>
      <c r="B383" s="15"/>
      <c r="C383" s="109"/>
      <c r="D383" s="109"/>
      <c r="E383" s="13"/>
      <c r="F383" s="15"/>
      <c r="G383" s="15">
        <v>0</v>
      </c>
      <c r="H383" s="15">
        <v>0</v>
      </c>
      <c r="I383" s="15">
        <v>0</v>
      </c>
      <c r="J383" s="15">
        <f>(G383-H383-I383)</f>
        <v>0</v>
      </c>
      <c r="K383" s="47">
        <v>0</v>
      </c>
      <c r="L383" s="48">
        <v>0</v>
      </c>
      <c r="M383" s="49">
        <v>0</v>
      </c>
      <c r="N383" s="50">
        <v>0</v>
      </c>
      <c r="O383" s="51">
        <v>0</v>
      </c>
      <c r="P383" s="51">
        <v>0</v>
      </c>
      <c r="Q383" s="51">
        <v>0</v>
      </c>
      <c r="R383" s="51">
        <v>0</v>
      </c>
      <c r="S383" s="53">
        <f>J383-K383-L383-M383-N383-O383-P383-Q383</f>
        <v>0</v>
      </c>
      <c r="T383" s="69"/>
    </row>
    <row r="384" spans="2:18" ht="15.75" hidden="1">
      <c r="B384" s="8"/>
      <c r="C384" s="62"/>
      <c r="D384" s="62"/>
      <c r="E384" s="6"/>
      <c r="F384" s="8"/>
      <c r="G384" s="8"/>
      <c r="H384" s="8"/>
      <c r="I384" s="8"/>
      <c r="J384" s="8"/>
      <c r="K384" s="110"/>
      <c r="L384" s="4"/>
      <c r="N384" s="56"/>
      <c r="O384" s="52"/>
      <c r="P384" s="52"/>
      <c r="Q384" s="52"/>
      <c r="R384" s="52"/>
    </row>
    <row r="385" spans="1:20" ht="84" hidden="1">
      <c r="A385" s="50" t="s">
        <v>197</v>
      </c>
      <c r="B385" s="15" t="s">
        <v>198</v>
      </c>
      <c r="C385" s="155" t="s">
        <v>0</v>
      </c>
      <c r="D385" s="155" t="s">
        <v>1</v>
      </c>
      <c r="E385" s="156" t="s">
        <v>304</v>
      </c>
      <c r="F385" s="156" t="s">
        <v>305</v>
      </c>
      <c r="G385" s="156" t="s">
        <v>306</v>
      </c>
      <c r="H385" s="156" t="s">
        <v>307</v>
      </c>
      <c r="I385" s="156" t="s">
        <v>308</v>
      </c>
      <c r="J385" s="157" t="s">
        <v>309</v>
      </c>
      <c r="K385" s="158" t="s">
        <v>310</v>
      </c>
      <c r="L385" s="159" t="s">
        <v>199</v>
      </c>
      <c r="M385" s="160" t="s">
        <v>311</v>
      </c>
      <c r="N385" s="161" t="s">
        <v>312</v>
      </c>
      <c r="O385" s="161" t="s">
        <v>263</v>
      </c>
      <c r="P385" s="161" t="s">
        <v>313</v>
      </c>
      <c r="Q385" s="161" t="s">
        <v>314</v>
      </c>
      <c r="R385" s="161" t="s">
        <v>315</v>
      </c>
      <c r="S385" s="161"/>
      <c r="T385" s="162"/>
    </row>
    <row r="386" spans="2:18" ht="15.75" hidden="1">
      <c r="B386" s="61"/>
      <c r="C386" s="62"/>
      <c r="D386" s="62"/>
      <c r="E386" s="6"/>
      <c r="F386" s="6"/>
      <c r="G386" s="6"/>
      <c r="H386" s="6"/>
      <c r="I386" s="6"/>
      <c r="J386" s="6"/>
      <c r="K386" s="54"/>
      <c r="L386" s="45"/>
      <c r="M386" s="55"/>
      <c r="N386" s="56"/>
      <c r="O386" s="63"/>
      <c r="P386" s="63"/>
      <c r="Q386" s="63"/>
      <c r="R386" s="63"/>
    </row>
    <row r="387" spans="1:25" ht="15" customHeight="1" hidden="1">
      <c r="A387" s="50">
        <v>125</v>
      </c>
      <c r="B387" s="15">
        <v>9</v>
      </c>
      <c r="C387" s="14" t="s">
        <v>78</v>
      </c>
      <c r="D387" s="14" t="s">
        <v>20</v>
      </c>
      <c r="E387" s="13">
        <v>117</v>
      </c>
      <c r="F387" s="15" t="s">
        <v>316</v>
      </c>
      <c r="G387" s="15">
        <v>31</v>
      </c>
      <c r="H387" s="15">
        <v>10</v>
      </c>
      <c r="I387" s="15">
        <v>0</v>
      </c>
      <c r="J387" s="15">
        <f aca="true" t="shared" si="9" ref="J387:J392">(G387-H387-I387)</f>
        <v>21</v>
      </c>
      <c r="K387" s="47">
        <v>15</v>
      </c>
      <c r="L387" s="48">
        <v>3</v>
      </c>
      <c r="M387" s="49">
        <v>0</v>
      </c>
      <c r="N387" s="50">
        <v>3</v>
      </c>
      <c r="O387" s="51">
        <v>0</v>
      </c>
      <c r="P387" s="51">
        <v>0</v>
      </c>
      <c r="Q387" s="51">
        <v>0</v>
      </c>
      <c r="R387" s="51">
        <v>0</v>
      </c>
      <c r="S387" s="53">
        <f aca="true" t="shared" si="10" ref="S387:S392">J387-K387-L387-M387-N387-O387-P387-Q387</f>
        <v>0</v>
      </c>
      <c r="T387" s="69"/>
      <c r="U387" s="145"/>
      <c r="V387" s="145"/>
      <c r="W387" s="145"/>
      <c r="X387" s="145"/>
      <c r="Y387" s="145"/>
    </row>
    <row r="388" spans="1:25" ht="15" hidden="1">
      <c r="A388" s="50">
        <v>126</v>
      </c>
      <c r="B388" s="111">
        <v>10</v>
      </c>
      <c r="C388" s="211" t="s">
        <v>13</v>
      </c>
      <c r="D388" s="211" t="s">
        <v>14</v>
      </c>
      <c r="E388" s="113">
        <v>205</v>
      </c>
      <c r="F388" s="111" t="s">
        <v>21</v>
      </c>
      <c r="G388" s="15">
        <v>31</v>
      </c>
      <c r="H388" s="15">
        <v>5</v>
      </c>
      <c r="I388" s="15">
        <v>0</v>
      </c>
      <c r="J388" s="15">
        <f t="shared" si="9"/>
        <v>26</v>
      </c>
      <c r="K388" s="47">
        <v>26</v>
      </c>
      <c r="L388" s="48">
        <v>0</v>
      </c>
      <c r="M388" s="49">
        <v>0</v>
      </c>
      <c r="N388" s="50">
        <v>0</v>
      </c>
      <c r="O388" s="51">
        <v>0</v>
      </c>
      <c r="P388" s="51">
        <v>0</v>
      </c>
      <c r="Q388" s="51">
        <v>0</v>
      </c>
      <c r="R388" s="51">
        <v>0</v>
      </c>
      <c r="S388" s="53">
        <f t="shared" si="10"/>
        <v>0</v>
      </c>
      <c r="T388" s="69"/>
      <c r="U388" s="145"/>
      <c r="V388" s="145"/>
      <c r="W388" s="145"/>
      <c r="X388" s="145"/>
      <c r="Y388" s="145"/>
    </row>
    <row r="389" spans="1:25" ht="15" hidden="1">
      <c r="A389" s="50">
        <v>127</v>
      </c>
      <c r="B389" s="15">
        <v>11</v>
      </c>
      <c r="C389" s="109" t="s">
        <v>90</v>
      </c>
      <c r="D389" s="109" t="s">
        <v>55</v>
      </c>
      <c r="E389" s="13">
        <v>159</v>
      </c>
      <c r="F389" s="15" t="s">
        <v>21</v>
      </c>
      <c r="G389" s="15">
        <v>31</v>
      </c>
      <c r="H389" s="15">
        <v>5</v>
      </c>
      <c r="I389" s="15">
        <v>0</v>
      </c>
      <c r="J389" s="15">
        <f t="shared" si="9"/>
        <v>26</v>
      </c>
      <c r="K389" s="47">
        <v>10</v>
      </c>
      <c r="L389" s="48">
        <v>16</v>
      </c>
      <c r="M389" s="49">
        <v>0</v>
      </c>
      <c r="N389" s="50">
        <v>0</v>
      </c>
      <c r="O389" s="51">
        <v>0</v>
      </c>
      <c r="P389" s="51">
        <v>0</v>
      </c>
      <c r="Q389" s="51">
        <v>0</v>
      </c>
      <c r="R389" s="51">
        <v>0</v>
      </c>
      <c r="S389" s="53">
        <f t="shared" si="10"/>
        <v>0</v>
      </c>
      <c r="T389" s="69"/>
      <c r="U389" s="145"/>
      <c r="V389" s="145"/>
      <c r="W389" s="145"/>
      <c r="X389" s="145"/>
      <c r="Y389" s="145"/>
    </row>
    <row r="390" spans="1:25" ht="15" hidden="1">
      <c r="A390" s="50">
        <v>128</v>
      </c>
      <c r="B390" s="15">
        <v>12</v>
      </c>
      <c r="C390" s="109" t="s">
        <v>105</v>
      </c>
      <c r="D390" s="109" t="s">
        <v>59</v>
      </c>
      <c r="E390" s="13">
        <v>193</v>
      </c>
      <c r="F390" s="15" t="s">
        <v>21</v>
      </c>
      <c r="G390" s="15">
        <v>31</v>
      </c>
      <c r="H390" s="15">
        <v>5</v>
      </c>
      <c r="I390" s="15">
        <v>0</v>
      </c>
      <c r="J390" s="15">
        <f t="shared" si="9"/>
        <v>26</v>
      </c>
      <c r="K390" s="47">
        <v>26</v>
      </c>
      <c r="L390" s="48">
        <v>0</v>
      </c>
      <c r="M390" s="49">
        <v>0</v>
      </c>
      <c r="N390" s="50">
        <v>0</v>
      </c>
      <c r="O390" s="51">
        <v>0</v>
      </c>
      <c r="P390" s="51">
        <v>0</v>
      </c>
      <c r="Q390" s="51">
        <v>0</v>
      </c>
      <c r="R390" s="51">
        <v>0</v>
      </c>
      <c r="S390" s="53">
        <f t="shared" si="10"/>
        <v>0</v>
      </c>
      <c r="T390" s="69"/>
      <c r="U390" s="145"/>
      <c r="V390" s="145"/>
      <c r="W390" s="145"/>
      <c r="X390" s="145"/>
      <c r="Y390" s="145"/>
    </row>
    <row r="391" spans="1:25" ht="15" hidden="1">
      <c r="A391" s="50">
        <v>129</v>
      </c>
      <c r="B391" s="15">
        <v>13</v>
      </c>
      <c r="C391" s="109" t="s">
        <v>119</v>
      </c>
      <c r="D391" s="109" t="s">
        <v>19</v>
      </c>
      <c r="E391" s="13">
        <v>200</v>
      </c>
      <c r="F391" s="15" t="s">
        <v>330</v>
      </c>
      <c r="G391" s="15">
        <v>31</v>
      </c>
      <c r="H391" s="15">
        <v>5</v>
      </c>
      <c r="I391" s="15">
        <v>0</v>
      </c>
      <c r="J391" s="15">
        <f t="shared" si="9"/>
        <v>26</v>
      </c>
      <c r="K391" s="47">
        <v>19</v>
      </c>
      <c r="L391" s="48">
        <v>4</v>
      </c>
      <c r="M391" s="49">
        <v>0</v>
      </c>
      <c r="N391" s="50">
        <v>0</v>
      </c>
      <c r="O391" s="51">
        <v>3</v>
      </c>
      <c r="P391" s="51">
        <v>0</v>
      </c>
      <c r="Q391" s="51">
        <v>0</v>
      </c>
      <c r="R391" s="51">
        <v>0</v>
      </c>
      <c r="S391" s="53">
        <f t="shared" si="10"/>
        <v>0</v>
      </c>
      <c r="T391" s="69"/>
      <c r="U391" s="145"/>
      <c r="V391" s="145"/>
      <c r="W391" s="145"/>
      <c r="X391" s="145"/>
      <c r="Y391" s="145"/>
    </row>
    <row r="392" spans="1:25" ht="15" hidden="1">
      <c r="A392" s="50">
        <v>130</v>
      </c>
      <c r="B392" s="15">
        <v>14</v>
      </c>
      <c r="C392" s="109" t="s">
        <v>49</v>
      </c>
      <c r="D392" s="109" t="s">
        <v>50</v>
      </c>
      <c r="E392" s="13">
        <v>136</v>
      </c>
      <c r="F392" s="15" t="s">
        <v>51</v>
      </c>
      <c r="G392" s="15">
        <v>31</v>
      </c>
      <c r="H392" s="15">
        <v>5</v>
      </c>
      <c r="I392" s="15">
        <v>0</v>
      </c>
      <c r="J392" s="15">
        <f t="shared" si="9"/>
        <v>26</v>
      </c>
      <c r="K392" s="47">
        <v>8</v>
      </c>
      <c r="L392" s="48">
        <v>18</v>
      </c>
      <c r="M392" s="49">
        <v>0</v>
      </c>
      <c r="N392" s="50">
        <v>0</v>
      </c>
      <c r="O392" s="51">
        <v>0</v>
      </c>
      <c r="P392" s="51">
        <v>0</v>
      </c>
      <c r="Q392" s="51">
        <v>0</v>
      </c>
      <c r="R392" s="51">
        <v>0</v>
      </c>
      <c r="S392" s="53">
        <f t="shared" si="10"/>
        <v>0</v>
      </c>
      <c r="T392" s="69"/>
      <c r="U392" s="145"/>
      <c r="V392" s="145"/>
      <c r="W392" s="145"/>
      <c r="X392" s="145"/>
      <c r="Y392" s="145"/>
    </row>
    <row r="393" spans="2:18" ht="15.75" hidden="1" thickBot="1">
      <c r="B393" s="64"/>
      <c r="C393" s="114"/>
      <c r="D393" s="115"/>
      <c r="E393" s="6"/>
      <c r="F393" s="6"/>
      <c r="G393" s="6"/>
      <c r="H393" s="6"/>
      <c r="I393" s="6"/>
      <c r="J393" s="6"/>
      <c r="K393" s="116"/>
      <c r="L393" s="42"/>
      <c r="M393" s="55"/>
      <c r="N393" s="56"/>
      <c r="O393" s="63"/>
      <c r="P393" s="63"/>
      <c r="Q393" s="63"/>
      <c r="R393" s="63"/>
    </row>
    <row r="394" spans="1:25" s="177" customFormat="1" ht="56.25" customHeight="1" thickBot="1">
      <c r="A394" s="166">
        <v>130</v>
      </c>
      <c r="B394" s="166">
        <v>14</v>
      </c>
      <c r="C394" s="227" t="s">
        <v>250</v>
      </c>
      <c r="D394" s="228"/>
      <c r="E394" s="186"/>
      <c r="J394" s="169">
        <f aca="true" t="shared" si="11" ref="J394:S394">SUM(J350:J392)</f>
        <v>329</v>
      </c>
      <c r="K394" s="170">
        <f t="shared" si="11"/>
        <v>226</v>
      </c>
      <c r="L394" s="171">
        <f t="shared" si="11"/>
        <v>91</v>
      </c>
      <c r="M394" s="171">
        <f t="shared" si="11"/>
        <v>0</v>
      </c>
      <c r="N394" s="171">
        <f t="shared" si="11"/>
        <v>3</v>
      </c>
      <c r="O394" s="171">
        <f t="shared" si="11"/>
        <v>3</v>
      </c>
      <c r="P394" s="171">
        <f t="shared" si="11"/>
        <v>0</v>
      </c>
      <c r="Q394" s="170">
        <f t="shared" si="11"/>
        <v>0</v>
      </c>
      <c r="R394" s="170">
        <f t="shared" si="11"/>
        <v>0</v>
      </c>
      <c r="S394" s="170">
        <f t="shared" si="11"/>
        <v>6</v>
      </c>
      <c r="T394" s="170"/>
      <c r="U394" s="173">
        <f>J394</f>
        <v>329</v>
      </c>
      <c r="V394" s="174">
        <f>L394+M394+N394+O394+P394</f>
        <v>97</v>
      </c>
      <c r="W394" s="126">
        <f>U394-V394</f>
        <v>232</v>
      </c>
      <c r="X394" s="175">
        <f>(U394-V394)/ABS(U394)</f>
        <v>0.7051671732522796</v>
      </c>
      <c r="Y394" s="176">
        <f>V394/U394%</f>
        <v>29.483282674772035</v>
      </c>
    </row>
    <row r="395" spans="1:25" s="117" customFormat="1" ht="15.75">
      <c r="A395" s="136"/>
      <c r="B395" s="136"/>
      <c r="C395" s="137"/>
      <c r="D395" s="138"/>
      <c r="E395" s="93"/>
      <c r="F395" s="18"/>
      <c r="G395" s="18"/>
      <c r="H395" s="18"/>
      <c r="I395" s="18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87"/>
      <c r="V395" s="187"/>
      <c r="W395" s="187"/>
      <c r="X395" s="188"/>
      <c r="Y395" s="189"/>
    </row>
    <row r="396" spans="1:21" s="2" customFormat="1" ht="15.75" thickBot="1">
      <c r="A396" s="3"/>
      <c r="B396" s="21"/>
      <c r="C396" s="42"/>
      <c r="D396" s="4"/>
      <c r="E396" s="98"/>
      <c r="F396" s="20"/>
      <c r="G396" s="20"/>
      <c r="H396" s="20"/>
      <c r="I396" s="20"/>
      <c r="J396" s="20"/>
      <c r="K396" s="44"/>
      <c r="L396" s="45"/>
      <c r="M396" s="55"/>
      <c r="N396" s="45"/>
      <c r="O396" s="45"/>
      <c r="P396" s="45"/>
      <c r="Q396" s="45"/>
      <c r="R396" s="45"/>
      <c r="S396" s="3"/>
      <c r="T396" s="3"/>
      <c r="U396" s="3"/>
    </row>
    <row r="397" spans="1:25" s="2" customFormat="1" ht="32.25" thickBot="1">
      <c r="A397" s="3"/>
      <c r="B397" s="140"/>
      <c r="C397" s="224" t="s">
        <v>269</v>
      </c>
      <c r="D397" s="225"/>
      <c r="E397" s="225"/>
      <c r="F397" s="225"/>
      <c r="G397" s="225"/>
      <c r="H397" s="225"/>
      <c r="I397" s="225"/>
      <c r="J397" s="225"/>
      <c r="K397" s="225"/>
      <c r="L397" s="225"/>
      <c r="M397" s="225"/>
      <c r="N397" s="225"/>
      <c r="O397" s="225"/>
      <c r="P397" s="225"/>
      <c r="Q397" s="225"/>
      <c r="R397" s="225"/>
      <c r="S397" s="225"/>
      <c r="T397" s="225"/>
      <c r="U397" s="225"/>
      <c r="V397" s="225"/>
      <c r="W397" s="225"/>
      <c r="X397" s="225"/>
      <c r="Y397" s="226"/>
    </row>
    <row r="398" spans="2:18" ht="18">
      <c r="B398" s="259"/>
      <c r="C398" s="259"/>
      <c r="D398" s="259"/>
      <c r="E398" s="259"/>
      <c r="F398" s="259"/>
      <c r="G398" s="259"/>
      <c r="H398" s="259"/>
      <c r="I398" s="259"/>
      <c r="J398" s="259"/>
      <c r="K398" s="259"/>
      <c r="L398" s="259"/>
      <c r="M398" s="259"/>
      <c r="N398" s="259"/>
      <c r="O398" s="52"/>
      <c r="P398" s="52"/>
      <c r="Q398" s="52"/>
      <c r="R398" s="52"/>
    </row>
    <row r="399" spans="1:25" s="219" customFormat="1" ht="142.5">
      <c r="A399" s="213" t="s">
        <v>261</v>
      </c>
      <c r="B399" s="214" t="s">
        <v>262</v>
      </c>
      <c r="C399" s="214" t="s">
        <v>0</v>
      </c>
      <c r="D399" s="214" t="s">
        <v>1</v>
      </c>
      <c r="E399" s="214" t="s">
        <v>287</v>
      </c>
      <c r="F399" s="214" t="s">
        <v>288</v>
      </c>
      <c r="G399" s="214" t="s">
        <v>289</v>
      </c>
      <c r="H399" s="214" t="s">
        <v>290</v>
      </c>
      <c r="I399" s="214" t="s">
        <v>291</v>
      </c>
      <c r="J399" s="214" t="s">
        <v>292</v>
      </c>
      <c r="K399" s="212" t="s">
        <v>293</v>
      </c>
      <c r="L399" s="215" t="s">
        <v>294</v>
      </c>
      <c r="M399" s="216" t="s">
        <v>295</v>
      </c>
      <c r="N399" s="217" t="s">
        <v>296</v>
      </c>
      <c r="O399" s="217" t="s">
        <v>263</v>
      </c>
      <c r="P399" s="217" t="s">
        <v>297</v>
      </c>
      <c r="Q399" s="217" t="s">
        <v>298</v>
      </c>
      <c r="R399" s="217" t="s">
        <v>299</v>
      </c>
      <c r="S399" s="217"/>
      <c r="T399" s="217"/>
      <c r="U399" s="218" t="s">
        <v>292</v>
      </c>
      <c r="V399" s="213" t="s">
        <v>300</v>
      </c>
      <c r="W399" s="213" t="s">
        <v>301</v>
      </c>
      <c r="X399" s="213" t="s">
        <v>302</v>
      </c>
      <c r="Y399" s="213" t="s">
        <v>303</v>
      </c>
    </row>
    <row r="400" spans="1:20" ht="15.75" thickBot="1">
      <c r="A400" s="56"/>
      <c r="B400" s="8"/>
      <c r="C400" s="7"/>
      <c r="D400" s="7"/>
      <c r="E400" s="6"/>
      <c r="F400" s="6"/>
      <c r="G400" s="6"/>
      <c r="H400" s="6"/>
      <c r="I400" s="6"/>
      <c r="J400" s="8"/>
      <c r="K400" s="54"/>
      <c r="L400" s="45"/>
      <c r="M400" s="55"/>
      <c r="N400" s="56"/>
      <c r="O400" s="52"/>
      <c r="P400" s="52"/>
      <c r="Q400" s="52"/>
      <c r="R400" s="52"/>
      <c r="S400" s="69"/>
      <c r="T400" s="69"/>
    </row>
    <row r="401" spans="1:20" ht="16.5" hidden="1" thickBot="1">
      <c r="A401" s="56"/>
      <c r="B401" s="8"/>
      <c r="C401" s="243" t="s">
        <v>278</v>
      </c>
      <c r="D401" s="244"/>
      <c r="E401" s="244"/>
      <c r="F401" s="244"/>
      <c r="G401" s="244"/>
      <c r="H401" s="244"/>
      <c r="I401" s="244"/>
      <c r="J401" s="244"/>
      <c r="K401" s="244"/>
      <c r="L401" s="244"/>
      <c r="M401" s="244"/>
      <c r="N401" s="244"/>
      <c r="O401" s="244"/>
      <c r="P401" s="244"/>
      <c r="Q401" s="244"/>
      <c r="R401" s="244"/>
      <c r="S401" s="245"/>
      <c r="T401" s="178"/>
    </row>
    <row r="402" spans="1:20" ht="15.75" hidden="1">
      <c r="A402" s="56"/>
      <c r="B402" s="8"/>
      <c r="C402" s="185"/>
      <c r="D402" s="178"/>
      <c r="E402" s="178"/>
      <c r="F402" s="178"/>
      <c r="G402" s="178"/>
      <c r="H402" s="178"/>
      <c r="I402" s="178"/>
      <c r="J402" s="178"/>
      <c r="K402" s="178"/>
      <c r="L402" s="178"/>
      <c r="M402" s="178"/>
      <c r="N402" s="178"/>
      <c r="O402" s="178"/>
      <c r="P402" s="178"/>
      <c r="Q402" s="178"/>
      <c r="R402" s="178"/>
      <c r="S402" s="178"/>
      <c r="T402" s="178"/>
    </row>
    <row r="403" spans="1:20" ht="84" hidden="1">
      <c r="A403" s="50" t="s">
        <v>197</v>
      </c>
      <c r="B403" s="15" t="s">
        <v>198</v>
      </c>
      <c r="C403" s="155" t="s">
        <v>0</v>
      </c>
      <c r="D403" s="155" t="s">
        <v>1</v>
      </c>
      <c r="E403" s="156" t="s">
        <v>304</v>
      </c>
      <c r="F403" s="156" t="s">
        <v>305</v>
      </c>
      <c r="G403" s="156" t="s">
        <v>306</v>
      </c>
      <c r="H403" s="156" t="s">
        <v>307</v>
      </c>
      <c r="I403" s="156" t="s">
        <v>308</v>
      </c>
      <c r="J403" s="157" t="s">
        <v>309</v>
      </c>
      <c r="K403" s="158" t="s">
        <v>310</v>
      </c>
      <c r="L403" s="159" t="s">
        <v>199</v>
      </c>
      <c r="M403" s="160" t="s">
        <v>311</v>
      </c>
      <c r="N403" s="161" t="s">
        <v>312</v>
      </c>
      <c r="O403" s="161" t="s">
        <v>263</v>
      </c>
      <c r="P403" s="161" t="s">
        <v>313</v>
      </c>
      <c r="Q403" s="161" t="s">
        <v>314</v>
      </c>
      <c r="R403" s="161" t="s">
        <v>315</v>
      </c>
      <c r="S403" s="161"/>
      <c r="T403" s="162"/>
    </row>
    <row r="404" spans="1:20" ht="15" hidden="1">
      <c r="A404" s="56"/>
      <c r="B404" s="8"/>
      <c r="C404" s="7"/>
      <c r="D404" s="7"/>
      <c r="E404" s="6"/>
      <c r="F404" s="6"/>
      <c r="G404" s="6"/>
      <c r="H404" s="6"/>
      <c r="I404" s="6"/>
      <c r="J404" s="8"/>
      <c r="K404" s="54"/>
      <c r="L404" s="45"/>
      <c r="M404" s="55"/>
      <c r="N404" s="56"/>
      <c r="O404" s="52"/>
      <c r="P404" s="52"/>
      <c r="Q404" s="52"/>
      <c r="R404" s="52"/>
      <c r="S404" s="69"/>
      <c r="T404" s="69"/>
    </row>
    <row r="405" spans="1:20" ht="15" hidden="1">
      <c r="A405" s="50">
        <v>131</v>
      </c>
      <c r="B405" s="15">
        <v>1</v>
      </c>
      <c r="C405" s="14" t="s">
        <v>251</v>
      </c>
      <c r="D405" s="14" t="s">
        <v>252</v>
      </c>
      <c r="E405" s="13"/>
      <c r="F405" s="13" t="s">
        <v>201</v>
      </c>
      <c r="G405" s="15">
        <v>31</v>
      </c>
      <c r="H405" s="15">
        <v>10</v>
      </c>
      <c r="I405" s="15">
        <v>0</v>
      </c>
      <c r="J405" s="15">
        <f>(G405-H405-I405)</f>
        <v>21</v>
      </c>
      <c r="K405" s="47">
        <v>15</v>
      </c>
      <c r="L405" s="48">
        <v>5</v>
      </c>
      <c r="M405" s="49">
        <v>0</v>
      </c>
      <c r="N405" s="50">
        <v>0</v>
      </c>
      <c r="O405" s="51">
        <v>0</v>
      </c>
      <c r="P405" s="51">
        <v>0</v>
      </c>
      <c r="Q405" s="51">
        <v>0</v>
      </c>
      <c r="R405" s="51">
        <v>0</v>
      </c>
      <c r="S405" s="53">
        <f>J405-K405-L405-M405-N405-O405-P405-Q405</f>
        <v>1</v>
      </c>
      <c r="T405" s="69"/>
    </row>
    <row r="406" spans="6:18" ht="15.75" hidden="1" thickBot="1">
      <c r="F406" s="77"/>
      <c r="G406" s="77"/>
      <c r="H406" s="77"/>
      <c r="I406" s="77"/>
      <c r="J406" s="77"/>
      <c r="N406" s="56"/>
      <c r="O406" s="52"/>
      <c r="P406" s="52"/>
      <c r="Q406" s="52"/>
      <c r="R406" s="52"/>
    </row>
    <row r="407" spans="3:20" ht="15.75" hidden="1" thickBot="1">
      <c r="C407" s="237" t="s">
        <v>253</v>
      </c>
      <c r="D407" s="238"/>
      <c r="E407" s="238"/>
      <c r="F407" s="238"/>
      <c r="G407" s="238"/>
      <c r="H407" s="238"/>
      <c r="I407" s="238"/>
      <c r="J407" s="238"/>
      <c r="K407" s="238"/>
      <c r="L407" s="238"/>
      <c r="M407" s="239"/>
      <c r="N407" s="239"/>
      <c r="O407" s="239"/>
      <c r="P407" s="239"/>
      <c r="Q407" s="239"/>
      <c r="R407" s="239"/>
      <c r="S407" s="240"/>
      <c r="T407" s="165"/>
    </row>
    <row r="408" spans="14:18" ht="15" hidden="1">
      <c r="N408" s="56"/>
      <c r="O408" s="52"/>
      <c r="P408" s="52"/>
      <c r="Q408" s="52"/>
      <c r="R408" s="52"/>
    </row>
    <row r="409" spans="1:20" ht="84" hidden="1">
      <c r="A409" s="50" t="s">
        <v>197</v>
      </c>
      <c r="B409" s="15" t="s">
        <v>198</v>
      </c>
      <c r="C409" s="155" t="s">
        <v>0</v>
      </c>
      <c r="D409" s="155" t="s">
        <v>1</v>
      </c>
      <c r="E409" s="156" t="s">
        <v>304</v>
      </c>
      <c r="F409" s="156" t="s">
        <v>305</v>
      </c>
      <c r="G409" s="156" t="s">
        <v>306</v>
      </c>
      <c r="H409" s="156" t="s">
        <v>307</v>
      </c>
      <c r="I409" s="156" t="s">
        <v>308</v>
      </c>
      <c r="J409" s="157" t="s">
        <v>309</v>
      </c>
      <c r="K409" s="158" t="s">
        <v>310</v>
      </c>
      <c r="L409" s="159" t="s">
        <v>199</v>
      </c>
      <c r="M409" s="160" t="s">
        <v>311</v>
      </c>
      <c r="N409" s="161" t="s">
        <v>312</v>
      </c>
      <c r="O409" s="161" t="s">
        <v>263</v>
      </c>
      <c r="P409" s="161" t="s">
        <v>313</v>
      </c>
      <c r="Q409" s="161" t="s">
        <v>314</v>
      </c>
      <c r="R409" s="161" t="s">
        <v>315</v>
      </c>
      <c r="S409" s="161"/>
      <c r="T409" s="162"/>
    </row>
    <row r="410" spans="2:18" ht="15" hidden="1">
      <c r="B410" s="8"/>
      <c r="C410" s="220" t="s">
        <v>331</v>
      </c>
      <c r="D410" s="7"/>
      <c r="E410" s="6"/>
      <c r="F410" s="8"/>
      <c r="G410" s="8"/>
      <c r="H410" s="8"/>
      <c r="I410" s="8"/>
      <c r="J410" s="8"/>
      <c r="K410" s="44"/>
      <c r="L410" s="45"/>
      <c r="M410" s="46"/>
      <c r="N410" s="56"/>
      <c r="O410" s="52"/>
      <c r="P410" s="52"/>
      <c r="Q410" s="52"/>
      <c r="R410" s="52"/>
    </row>
    <row r="411" spans="1:20" ht="15" hidden="1">
      <c r="A411" s="50">
        <v>132</v>
      </c>
      <c r="B411" s="15">
        <v>2</v>
      </c>
      <c r="C411" s="14" t="s">
        <v>69</v>
      </c>
      <c r="D411" s="14" t="s">
        <v>70</v>
      </c>
      <c r="E411" s="13">
        <v>299</v>
      </c>
      <c r="F411" s="15" t="s">
        <v>316</v>
      </c>
      <c r="G411" s="15">
        <v>31</v>
      </c>
      <c r="H411" s="15">
        <v>10</v>
      </c>
      <c r="I411" s="15">
        <v>0</v>
      </c>
      <c r="J411" s="15">
        <f>(G411-H411-I411)</f>
        <v>21</v>
      </c>
      <c r="K411" s="47">
        <v>5</v>
      </c>
      <c r="L411" s="48">
        <v>5</v>
      </c>
      <c r="M411" s="49">
        <v>0</v>
      </c>
      <c r="N411" s="50">
        <v>11</v>
      </c>
      <c r="O411" s="51">
        <v>0</v>
      </c>
      <c r="P411" s="51">
        <v>0</v>
      </c>
      <c r="Q411" s="51">
        <v>0</v>
      </c>
      <c r="R411" s="51">
        <v>0</v>
      </c>
      <c r="S411" s="53">
        <f>J411-K411-L411-M411-N411-O411-P411-Q411</f>
        <v>0</v>
      </c>
      <c r="T411" s="69"/>
    </row>
    <row r="412" spans="2:18" ht="15.75" hidden="1">
      <c r="B412" s="61"/>
      <c r="C412" s="62"/>
      <c r="D412" s="62"/>
      <c r="E412" s="6"/>
      <c r="F412" s="6"/>
      <c r="G412" s="6"/>
      <c r="H412" s="6"/>
      <c r="I412" s="6"/>
      <c r="J412" s="6"/>
      <c r="K412" s="120"/>
      <c r="L412" s="45"/>
      <c r="M412" s="46"/>
      <c r="N412" s="56"/>
      <c r="O412" s="52"/>
      <c r="P412" s="52"/>
      <c r="Q412" s="52"/>
      <c r="R412" s="52"/>
    </row>
    <row r="413" spans="1:20" ht="84" hidden="1">
      <c r="A413" s="50" t="s">
        <v>197</v>
      </c>
      <c r="B413" s="15" t="s">
        <v>198</v>
      </c>
      <c r="C413" s="155" t="s">
        <v>0</v>
      </c>
      <c r="D413" s="155" t="s">
        <v>1</v>
      </c>
      <c r="E413" s="156" t="s">
        <v>304</v>
      </c>
      <c r="F413" s="156" t="s">
        <v>305</v>
      </c>
      <c r="G413" s="156" t="s">
        <v>306</v>
      </c>
      <c r="H413" s="156" t="s">
        <v>307</v>
      </c>
      <c r="I413" s="156" t="s">
        <v>308</v>
      </c>
      <c r="J413" s="157" t="s">
        <v>309</v>
      </c>
      <c r="K413" s="158" t="s">
        <v>310</v>
      </c>
      <c r="L413" s="159" t="s">
        <v>199</v>
      </c>
      <c r="M413" s="160" t="s">
        <v>311</v>
      </c>
      <c r="N413" s="161" t="s">
        <v>312</v>
      </c>
      <c r="O413" s="161" t="s">
        <v>263</v>
      </c>
      <c r="P413" s="161" t="s">
        <v>313</v>
      </c>
      <c r="Q413" s="161" t="s">
        <v>314</v>
      </c>
      <c r="R413" s="161" t="s">
        <v>315</v>
      </c>
      <c r="S413" s="161"/>
      <c r="T413" s="162"/>
    </row>
    <row r="414" spans="2:18" ht="15" hidden="1">
      <c r="B414" s="8"/>
      <c r="C414" s="7"/>
      <c r="D414" s="7"/>
      <c r="E414" s="6"/>
      <c r="F414" s="8"/>
      <c r="G414" s="8"/>
      <c r="H414" s="8"/>
      <c r="I414" s="8"/>
      <c r="J414" s="8"/>
      <c r="K414" s="44"/>
      <c r="L414" s="45"/>
      <c r="M414" s="46"/>
      <c r="N414" s="56"/>
      <c r="O414" s="52"/>
      <c r="P414" s="52"/>
      <c r="Q414" s="52"/>
      <c r="R414" s="52"/>
    </row>
    <row r="415" spans="1:20" ht="15" hidden="1">
      <c r="A415" s="50">
        <v>133</v>
      </c>
      <c r="B415" s="92">
        <v>3</v>
      </c>
      <c r="C415" s="121" t="s">
        <v>22</v>
      </c>
      <c r="D415" s="122" t="s">
        <v>25</v>
      </c>
      <c r="E415" s="13">
        <v>538</v>
      </c>
      <c r="F415" s="13" t="s">
        <v>24</v>
      </c>
      <c r="G415" s="15">
        <v>31</v>
      </c>
      <c r="H415" s="15">
        <v>10</v>
      </c>
      <c r="I415" s="15">
        <v>0</v>
      </c>
      <c r="J415" s="15">
        <f>(G415-H415-I415)</f>
        <v>21</v>
      </c>
      <c r="K415" s="47">
        <v>9</v>
      </c>
      <c r="L415" s="48">
        <v>12</v>
      </c>
      <c r="M415" s="49">
        <v>0</v>
      </c>
      <c r="N415" s="50">
        <v>0</v>
      </c>
      <c r="O415" s="51">
        <v>0</v>
      </c>
      <c r="P415" s="51">
        <v>0</v>
      </c>
      <c r="Q415" s="51">
        <v>0</v>
      </c>
      <c r="R415" s="51">
        <v>0</v>
      </c>
      <c r="S415" s="53">
        <f>J415-K415-L415-M415-N415-O415-P415-Q415</f>
        <v>0</v>
      </c>
      <c r="T415" s="69"/>
    </row>
    <row r="416" spans="1:20" ht="15" hidden="1">
      <c r="A416" s="50">
        <v>134</v>
      </c>
      <c r="B416" s="15">
        <v>4</v>
      </c>
      <c r="C416" s="14" t="s">
        <v>161</v>
      </c>
      <c r="D416" s="14" t="s">
        <v>162</v>
      </c>
      <c r="E416" s="13">
        <v>104</v>
      </c>
      <c r="F416" s="15" t="s">
        <v>164</v>
      </c>
      <c r="G416" s="15">
        <v>31</v>
      </c>
      <c r="H416" s="15">
        <v>10</v>
      </c>
      <c r="I416" s="15">
        <v>0</v>
      </c>
      <c r="J416" s="15">
        <f>(G416-H416-I416)</f>
        <v>21</v>
      </c>
      <c r="K416" s="47">
        <v>11</v>
      </c>
      <c r="L416" s="48">
        <v>10</v>
      </c>
      <c r="M416" s="49">
        <v>0</v>
      </c>
      <c r="N416" s="50">
        <v>0</v>
      </c>
      <c r="O416" s="51">
        <v>0</v>
      </c>
      <c r="P416" s="51">
        <v>0</v>
      </c>
      <c r="Q416" s="51">
        <v>0</v>
      </c>
      <c r="R416" s="51">
        <v>0</v>
      </c>
      <c r="S416" s="53">
        <f>J416-K416-L416-M416-N416-O416-P416-Q416</f>
        <v>0</v>
      </c>
      <c r="T416" s="69"/>
    </row>
    <row r="417" spans="1:20" ht="15" hidden="1">
      <c r="A417" s="50">
        <v>135</v>
      </c>
      <c r="B417" s="15">
        <v>5</v>
      </c>
      <c r="C417" s="14" t="s">
        <v>163</v>
      </c>
      <c r="D417" s="14" t="s">
        <v>125</v>
      </c>
      <c r="E417" s="13">
        <v>123</v>
      </c>
      <c r="F417" s="15" t="s">
        <v>144</v>
      </c>
      <c r="G417" s="15">
        <v>31</v>
      </c>
      <c r="H417" s="15">
        <v>10</v>
      </c>
      <c r="I417" s="15">
        <v>0</v>
      </c>
      <c r="J417" s="15">
        <f>(G417-H417-I417)</f>
        <v>21</v>
      </c>
      <c r="K417" s="47">
        <v>11</v>
      </c>
      <c r="L417" s="48">
        <v>10</v>
      </c>
      <c r="M417" s="49">
        <v>0</v>
      </c>
      <c r="N417" s="50">
        <v>0</v>
      </c>
      <c r="O417" s="51">
        <v>0</v>
      </c>
      <c r="P417" s="51">
        <v>0</v>
      </c>
      <c r="Q417" s="51">
        <v>0</v>
      </c>
      <c r="R417" s="51">
        <v>0</v>
      </c>
      <c r="S417" s="53">
        <f>J417-K417-L417-M417-N417-O417-P417-Q417</f>
        <v>0</v>
      </c>
      <c r="T417" s="69"/>
    </row>
    <row r="418" spans="2:18" ht="15.75" hidden="1" thickBot="1">
      <c r="B418" s="64"/>
      <c r="C418" s="114"/>
      <c r="D418" s="115"/>
      <c r="E418" s="6"/>
      <c r="F418" s="6"/>
      <c r="G418" s="6"/>
      <c r="H418" s="6"/>
      <c r="I418" s="6"/>
      <c r="J418" s="6"/>
      <c r="K418" s="116"/>
      <c r="L418" s="42"/>
      <c r="M418" s="55"/>
      <c r="N418" s="56"/>
      <c r="O418" s="63"/>
      <c r="P418" s="63"/>
      <c r="Q418" s="63"/>
      <c r="R418" s="63"/>
    </row>
    <row r="419" spans="3:20" ht="15.75" hidden="1" thickBot="1">
      <c r="C419" s="237" t="s">
        <v>254</v>
      </c>
      <c r="D419" s="238"/>
      <c r="E419" s="238"/>
      <c r="F419" s="238"/>
      <c r="G419" s="238"/>
      <c r="H419" s="238"/>
      <c r="I419" s="238"/>
      <c r="J419" s="238"/>
      <c r="K419" s="238"/>
      <c r="L419" s="238"/>
      <c r="M419" s="239"/>
      <c r="N419" s="239"/>
      <c r="O419" s="239"/>
      <c r="P419" s="239"/>
      <c r="Q419" s="239"/>
      <c r="R419" s="239"/>
      <c r="S419" s="240"/>
      <c r="T419" s="165"/>
    </row>
    <row r="420" spans="14:18" ht="15" hidden="1">
      <c r="N420" s="56"/>
      <c r="O420" s="52"/>
      <c r="P420" s="52"/>
      <c r="Q420" s="52"/>
      <c r="R420" s="52"/>
    </row>
    <row r="421" spans="1:20" ht="84" hidden="1">
      <c r="A421" s="50" t="s">
        <v>197</v>
      </c>
      <c r="B421" s="15" t="s">
        <v>198</v>
      </c>
      <c r="C421" s="155" t="s">
        <v>0</v>
      </c>
      <c r="D421" s="155" t="s">
        <v>1</v>
      </c>
      <c r="E421" s="156" t="s">
        <v>304</v>
      </c>
      <c r="F421" s="156" t="s">
        <v>305</v>
      </c>
      <c r="G421" s="156" t="s">
        <v>306</v>
      </c>
      <c r="H421" s="156" t="s">
        <v>307</v>
      </c>
      <c r="I421" s="156" t="s">
        <v>308</v>
      </c>
      <c r="J421" s="157" t="s">
        <v>309</v>
      </c>
      <c r="K421" s="158" t="s">
        <v>310</v>
      </c>
      <c r="L421" s="159" t="s">
        <v>199</v>
      </c>
      <c r="M421" s="160" t="s">
        <v>311</v>
      </c>
      <c r="N421" s="161" t="s">
        <v>312</v>
      </c>
      <c r="O421" s="161" t="s">
        <v>263</v>
      </c>
      <c r="P421" s="161" t="s">
        <v>313</v>
      </c>
      <c r="Q421" s="161" t="s">
        <v>314</v>
      </c>
      <c r="R421" s="161" t="s">
        <v>315</v>
      </c>
      <c r="S421" s="161"/>
      <c r="T421" s="162"/>
    </row>
    <row r="422" spans="2:18" ht="15" hidden="1">
      <c r="B422" s="8"/>
      <c r="C422" s="220" t="s">
        <v>331</v>
      </c>
      <c r="D422" s="7"/>
      <c r="E422" s="6"/>
      <c r="F422" s="8"/>
      <c r="G422" s="8"/>
      <c r="H422" s="8"/>
      <c r="I422" s="8"/>
      <c r="J422" s="8"/>
      <c r="K422" s="54"/>
      <c r="L422" s="45"/>
      <c r="M422" s="55"/>
      <c r="N422" s="56"/>
      <c r="O422" s="52"/>
      <c r="P422" s="52"/>
      <c r="Q422" s="52"/>
      <c r="R422" s="52"/>
    </row>
    <row r="423" spans="1:20" ht="15" hidden="1">
      <c r="A423" s="50">
        <v>136</v>
      </c>
      <c r="B423" s="15">
        <v>6</v>
      </c>
      <c r="C423" s="14" t="s">
        <v>100</v>
      </c>
      <c r="D423" s="14" t="s">
        <v>104</v>
      </c>
      <c r="E423" s="13">
        <v>400</v>
      </c>
      <c r="F423" s="15" t="s">
        <v>30</v>
      </c>
      <c r="G423" s="15">
        <v>31</v>
      </c>
      <c r="H423" s="15">
        <v>10</v>
      </c>
      <c r="I423" s="15">
        <v>0</v>
      </c>
      <c r="J423" s="15">
        <f>(G423-H423-I423)</f>
        <v>21</v>
      </c>
      <c r="K423" s="47">
        <v>14</v>
      </c>
      <c r="L423" s="48">
        <v>7</v>
      </c>
      <c r="M423" s="49">
        <v>0</v>
      </c>
      <c r="N423" s="50">
        <v>0</v>
      </c>
      <c r="O423" s="51">
        <v>0</v>
      </c>
      <c r="P423" s="51">
        <v>0</v>
      </c>
      <c r="Q423" s="51">
        <v>0</v>
      </c>
      <c r="R423" s="51">
        <v>0</v>
      </c>
      <c r="S423" s="53">
        <f>J423-K423-L423-M423-N423-O423-P423-Q423</f>
        <v>0</v>
      </c>
      <c r="T423" s="69"/>
    </row>
    <row r="424" spans="3:18" ht="15" hidden="1">
      <c r="C424" s="42"/>
      <c r="D424" s="4"/>
      <c r="E424" s="4"/>
      <c r="F424" s="4"/>
      <c r="G424" s="4"/>
      <c r="H424" s="4"/>
      <c r="I424" s="4"/>
      <c r="J424" s="4"/>
      <c r="K424" s="60"/>
      <c r="L424" s="4"/>
      <c r="N424" s="56"/>
      <c r="O424" s="52"/>
      <c r="P424" s="52"/>
      <c r="Q424" s="52"/>
      <c r="R424" s="52"/>
    </row>
    <row r="425" spans="1:20" ht="15" hidden="1">
      <c r="A425" s="50">
        <v>137</v>
      </c>
      <c r="B425" s="92">
        <v>7</v>
      </c>
      <c r="C425" s="121" t="s">
        <v>150</v>
      </c>
      <c r="D425" s="122" t="s">
        <v>9</v>
      </c>
      <c r="E425" s="13">
        <v>538</v>
      </c>
      <c r="F425" s="13" t="s">
        <v>316</v>
      </c>
      <c r="G425" s="15">
        <v>31</v>
      </c>
      <c r="H425" s="15">
        <v>10</v>
      </c>
      <c r="I425" s="15">
        <v>0</v>
      </c>
      <c r="J425" s="15">
        <f>(G425-H425-I425)</f>
        <v>21</v>
      </c>
      <c r="K425" s="47">
        <v>12</v>
      </c>
      <c r="L425" s="48">
        <v>6</v>
      </c>
      <c r="M425" s="49">
        <v>0</v>
      </c>
      <c r="N425" s="50">
        <v>0</v>
      </c>
      <c r="O425" s="51">
        <v>3</v>
      </c>
      <c r="P425" s="51">
        <v>0</v>
      </c>
      <c r="Q425" s="51">
        <v>0</v>
      </c>
      <c r="R425" s="51">
        <v>0</v>
      </c>
      <c r="S425" s="53">
        <f>J425-K425-L425-M425-N425-O425-P425-Q425</f>
        <v>0</v>
      </c>
      <c r="T425" s="69"/>
    </row>
    <row r="426" spans="2:18" ht="15.75" hidden="1" thickBot="1">
      <c r="B426" s="8"/>
      <c r="C426" s="7"/>
      <c r="D426" s="7"/>
      <c r="E426" s="6"/>
      <c r="F426" s="8"/>
      <c r="G426" s="8"/>
      <c r="H426" s="8"/>
      <c r="I426" s="8"/>
      <c r="J426" s="8"/>
      <c r="K426" s="54"/>
      <c r="L426" s="45"/>
      <c r="M426" s="55"/>
      <c r="N426" s="56"/>
      <c r="O426" s="52"/>
      <c r="P426" s="52"/>
      <c r="Q426" s="52"/>
      <c r="R426" s="52"/>
    </row>
    <row r="427" spans="3:25" ht="15.75" customHeight="1" hidden="1" thickBot="1">
      <c r="C427" s="237" t="s">
        <v>255</v>
      </c>
      <c r="D427" s="238"/>
      <c r="E427" s="238"/>
      <c r="F427" s="238"/>
      <c r="G427" s="238"/>
      <c r="H427" s="238"/>
      <c r="I427" s="238"/>
      <c r="J427" s="238"/>
      <c r="K427" s="238"/>
      <c r="L427" s="238"/>
      <c r="M427" s="239"/>
      <c r="N427" s="239"/>
      <c r="O427" s="239"/>
      <c r="P427" s="239"/>
      <c r="Q427" s="239"/>
      <c r="R427" s="239"/>
      <c r="S427" s="240"/>
      <c r="T427" s="165"/>
      <c r="U427" s="145"/>
      <c r="V427" s="145"/>
      <c r="W427" s="145"/>
      <c r="X427" s="145"/>
      <c r="Y427" s="145"/>
    </row>
    <row r="428" spans="3:25" ht="15" customHeight="1" hidden="1">
      <c r="C428" s="42"/>
      <c r="D428" s="4"/>
      <c r="E428" s="4"/>
      <c r="F428" s="4"/>
      <c r="G428" s="4"/>
      <c r="H428" s="4"/>
      <c r="I428" s="4"/>
      <c r="J428" s="4"/>
      <c r="K428" s="60"/>
      <c r="L428" s="4"/>
      <c r="N428" s="56"/>
      <c r="O428" s="52"/>
      <c r="P428" s="52"/>
      <c r="Q428" s="52"/>
      <c r="R428" s="52"/>
      <c r="U428" s="145"/>
      <c r="V428" s="145"/>
      <c r="W428" s="145"/>
      <c r="X428" s="145"/>
      <c r="Y428" s="145"/>
    </row>
    <row r="429" spans="1:25" ht="84" hidden="1">
      <c r="A429" s="50" t="s">
        <v>197</v>
      </c>
      <c r="B429" s="15" t="s">
        <v>198</v>
      </c>
      <c r="C429" s="155" t="s">
        <v>0</v>
      </c>
      <c r="D429" s="155" t="s">
        <v>1</v>
      </c>
      <c r="E429" s="156" t="s">
        <v>304</v>
      </c>
      <c r="F429" s="156" t="s">
        <v>305</v>
      </c>
      <c r="G429" s="156" t="s">
        <v>306</v>
      </c>
      <c r="H429" s="156" t="s">
        <v>307</v>
      </c>
      <c r="I429" s="156" t="s">
        <v>308</v>
      </c>
      <c r="J429" s="157" t="s">
        <v>309</v>
      </c>
      <c r="K429" s="158" t="s">
        <v>310</v>
      </c>
      <c r="L429" s="159" t="s">
        <v>199</v>
      </c>
      <c r="M429" s="160" t="s">
        <v>311</v>
      </c>
      <c r="N429" s="161" t="s">
        <v>312</v>
      </c>
      <c r="O429" s="161" t="s">
        <v>263</v>
      </c>
      <c r="P429" s="161" t="s">
        <v>313</v>
      </c>
      <c r="Q429" s="161" t="s">
        <v>314</v>
      </c>
      <c r="R429" s="161" t="s">
        <v>315</v>
      </c>
      <c r="S429" s="161"/>
      <c r="T429" s="162"/>
      <c r="U429" s="145"/>
      <c r="V429" s="145"/>
      <c r="W429" s="145"/>
      <c r="X429" s="145"/>
      <c r="Y429" s="145"/>
    </row>
    <row r="430" spans="14:25" ht="15" hidden="1">
      <c r="N430" s="56"/>
      <c r="O430" s="52"/>
      <c r="P430" s="52"/>
      <c r="Q430" s="52"/>
      <c r="R430" s="52"/>
      <c r="U430" s="145"/>
      <c r="V430" s="145"/>
      <c r="W430" s="145"/>
      <c r="X430" s="145"/>
      <c r="Y430" s="145"/>
    </row>
    <row r="431" spans="1:25" ht="15" hidden="1">
      <c r="A431" s="50">
        <v>138</v>
      </c>
      <c r="B431" s="15">
        <v>8</v>
      </c>
      <c r="C431" s="14" t="s">
        <v>139</v>
      </c>
      <c r="D431" s="14" t="s">
        <v>140</v>
      </c>
      <c r="E431" s="13">
        <v>151</v>
      </c>
      <c r="F431" s="15" t="s">
        <v>5</v>
      </c>
      <c r="G431" s="15">
        <v>31</v>
      </c>
      <c r="H431" s="15">
        <v>10</v>
      </c>
      <c r="I431" s="15">
        <v>0</v>
      </c>
      <c r="J431" s="15">
        <f>(G431-H431-I431)</f>
        <v>21</v>
      </c>
      <c r="K431" s="47">
        <v>20</v>
      </c>
      <c r="L431" s="48">
        <v>1</v>
      </c>
      <c r="M431" s="49">
        <v>0</v>
      </c>
      <c r="N431" s="50">
        <v>0</v>
      </c>
      <c r="O431" s="51">
        <v>0</v>
      </c>
      <c r="P431" s="51">
        <v>0</v>
      </c>
      <c r="Q431" s="51">
        <v>0</v>
      </c>
      <c r="R431" s="51">
        <v>0</v>
      </c>
      <c r="S431" s="53">
        <f>J431-K431-L431-M431-N431-O431-P431-Q431</f>
        <v>0</v>
      </c>
      <c r="T431" s="69"/>
      <c r="U431" s="145"/>
      <c r="V431" s="145"/>
      <c r="W431" s="145"/>
      <c r="X431" s="145"/>
      <c r="Y431" s="145"/>
    </row>
    <row r="432" spans="1:25" ht="15" hidden="1">
      <c r="A432" s="50">
        <v>139</v>
      </c>
      <c r="B432" s="15">
        <v>9</v>
      </c>
      <c r="C432" s="109" t="s">
        <v>88</v>
      </c>
      <c r="D432" s="109" t="s">
        <v>74</v>
      </c>
      <c r="E432" s="13">
        <v>126</v>
      </c>
      <c r="F432" s="15" t="s">
        <v>89</v>
      </c>
      <c r="G432" s="15">
        <v>31</v>
      </c>
      <c r="H432" s="15">
        <v>10</v>
      </c>
      <c r="I432" s="15">
        <v>13</v>
      </c>
      <c r="J432" s="15">
        <f>(G432-H432-I432)</f>
        <v>8</v>
      </c>
      <c r="K432" s="47">
        <v>8</v>
      </c>
      <c r="L432" s="48">
        <v>0</v>
      </c>
      <c r="M432" s="49">
        <v>0</v>
      </c>
      <c r="N432" s="50">
        <v>0</v>
      </c>
      <c r="O432" s="51">
        <v>0</v>
      </c>
      <c r="P432" s="51">
        <v>0</v>
      </c>
      <c r="Q432" s="51">
        <v>0</v>
      </c>
      <c r="R432" s="51">
        <v>0</v>
      </c>
      <c r="S432" s="53">
        <f>J432-K432-L432-M432-N432-O432-P432-Q432</f>
        <v>0</v>
      </c>
      <c r="T432" s="69"/>
      <c r="U432" s="145"/>
      <c r="V432" s="145"/>
      <c r="W432" s="145"/>
      <c r="X432" s="145"/>
      <c r="Y432" s="145"/>
    </row>
    <row r="433" spans="1:20" ht="15" hidden="1">
      <c r="A433" s="50">
        <v>140</v>
      </c>
      <c r="B433" s="15">
        <v>10</v>
      </c>
      <c r="C433" s="14" t="s">
        <v>110</v>
      </c>
      <c r="D433" s="14" t="s">
        <v>111</v>
      </c>
      <c r="E433" s="13">
        <v>97</v>
      </c>
      <c r="F433" s="15" t="s">
        <v>35</v>
      </c>
      <c r="G433" s="15">
        <v>31</v>
      </c>
      <c r="H433" s="15">
        <v>10</v>
      </c>
      <c r="I433" s="15">
        <v>0</v>
      </c>
      <c r="J433" s="15">
        <f>(G433-H433-I433)</f>
        <v>21</v>
      </c>
      <c r="K433" s="47">
        <v>6</v>
      </c>
      <c r="L433" s="48">
        <v>15</v>
      </c>
      <c r="M433" s="49">
        <v>0</v>
      </c>
      <c r="N433" s="50">
        <v>0</v>
      </c>
      <c r="O433" s="51">
        <v>0</v>
      </c>
      <c r="P433" s="51">
        <v>0</v>
      </c>
      <c r="Q433" s="51">
        <v>0</v>
      </c>
      <c r="R433" s="51">
        <v>0</v>
      </c>
      <c r="S433" s="53">
        <f>J433-K433-L433-M433-N433-O433-P433-Q433</f>
        <v>0</v>
      </c>
      <c r="T433" s="69"/>
    </row>
    <row r="434" spans="1:20" ht="15.75" hidden="1" thickBot="1">
      <c r="A434" s="56"/>
      <c r="B434" s="8"/>
      <c r="C434" s="7"/>
      <c r="D434" s="7"/>
      <c r="E434" s="6"/>
      <c r="F434" s="8"/>
      <c r="G434" s="8"/>
      <c r="H434" s="8"/>
      <c r="I434" s="8"/>
      <c r="J434" s="8"/>
      <c r="K434" s="54"/>
      <c r="L434" s="45"/>
      <c r="M434" s="55"/>
      <c r="N434" s="56"/>
      <c r="O434" s="52"/>
      <c r="P434" s="52"/>
      <c r="Q434" s="52"/>
      <c r="R434" s="52"/>
      <c r="S434" s="69"/>
      <c r="T434" s="69"/>
    </row>
    <row r="435" spans="1:25" s="177" customFormat="1" ht="56.25" customHeight="1" thickBot="1">
      <c r="A435" s="166">
        <v>140</v>
      </c>
      <c r="B435" s="166">
        <v>10</v>
      </c>
      <c r="C435" s="235" t="s">
        <v>256</v>
      </c>
      <c r="D435" s="236"/>
      <c r="E435" s="186"/>
      <c r="J435" s="169">
        <f aca="true" t="shared" si="12" ref="J435:S435">SUM(J400:J433)</f>
        <v>197</v>
      </c>
      <c r="K435" s="170">
        <f t="shared" si="12"/>
        <v>111</v>
      </c>
      <c r="L435" s="171">
        <f t="shared" si="12"/>
        <v>71</v>
      </c>
      <c r="M435" s="171">
        <f t="shared" si="12"/>
        <v>0</v>
      </c>
      <c r="N435" s="171">
        <f t="shared" si="12"/>
        <v>11</v>
      </c>
      <c r="O435" s="171">
        <f t="shared" si="12"/>
        <v>3</v>
      </c>
      <c r="P435" s="171">
        <f t="shared" si="12"/>
        <v>0</v>
      </c>
      <c r="Q435" s="170">
        <f t="shared" si="12"/>
        <v>0</v>
      </c>
      <c r="R435" s="170">
        <f t="shared" si="12"/>
        <v>0</v>
      </c>
      <c r="S435" s="170">
        <f t="shared" si="12"/>
        <v>1</v>
      </c>
      <c r="T435" s="170"/>
      <c r="U435" s="173">
        <f>J435</f>
        <v>197</v>
      </c>
      <c r="V435" s="174">
        <f>L435+M435+N435+O435+P435</f>
        <v>85</v>
      </c>
      <c r="W435" s="126">
        <f>U435-V435</f>
        <v>112</v>
      </c>
      <c r="X435" s="175">
        <f>(U435-V435)/ABS(U435)</f>
        <v>0.5685279187817259</v>
      </c>
      <c r="Y435" s="176">
        <f>V435/U435%</f>
        <v>43.14720812182741</v>
      </c>
    </row>
    <row r="436" spans="1:25" s="18" customFormat="1" ht="15.75">
      <c r="A436" s="136"/>
      <c r="B436" s="136"/>
      <c r="C436" s="137"/>
      <c r="D436" s="138"/>
      <c r="E436" s="93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87"/>
      <c r="V436" s="187"/>
      <c r="W436" s="187"/>
      <c r="X436" s="188"/>
      <c r="Y436" s="189"/>
    </row>
    <row r="437" ht="15.75" thickBot="1"/>
    <row r="438" spans="3:25" ht="27" thickBot="1">
      <c r="C438" s="224" t="s">
        <v>270</v>
      </c>
      <c r="D438" s="225"/>
      <c r="E438" s="225"/>
      <c r="F438" s="225"/>
      <c r="G438" s="225"/>
      <c r="H438" s="225"/>
      <c r="I438" s="225"/>
      <c r="J438" s="225"/>
      <c r="K438" s="225"/>
      <c r="L438" s="225"/>
      <c r="M438" s="225"/>
      <c r="N438" s="225"/>
      <c r="O438" s="225"/>
      <c r="P438" s="225"/>
      <c r="Q438" s="225"/>
      <c r="R438" s="225"/>
      <c r="S438" s="225"/>
      <c r="T438" s="225"/>
      <c r="U438" s="225"/>
      <c r="V438" s="225"/>
      <c r="W438" s="225"/>
      <c r="X438" s="225"/>
      <c r="Y438" s="226"/>
    </row>
    <row r="440" spans="1:25" s="219" customFormat="1" ht="142.5">
      <c r="A440" s="213" t="s">
        <v>261</v>
      </c>
      <c r="B440" s="214" t="s">
        <v>262</v>
      </c>
      <c r="C440" s="214" t="s">
        <v>0</v>
      </c>
      <c r="D440" s="214" t="s">
        <v>1</v>
      </c>
      <c r="E440" s="214" t="s">
        <v>287</v>
      </c>
      <c r="F440" s="214" t="s">
        <v>288</v>
      </c>
      <c r="G440" s="214" t="s">
        <v>289</v>
      </c>
      <c r="H440" s="214" t="s">
        <v>290</v>
      </c>
      <c r="I440" s="214" t="s">
        <v>291</v>
      </c>
      <c r="J440" s="214" t="s">
        <v>292</v>
      </c>
      <c r="K440" s="212" t="s">
        <v>293</v>
      </c>
      <c r="L440" s="215" t="s">
        <v>294</v>
      </c>
      <c r="M440" s="216" t="s">
        <v>295</v>
      </c>
      <c r="N440" s="217" t="s">
        <v>296</v>
      </c>
      <c r="O440" s="217" t="s">
        <v>263</v>
      </c>
      <c r="P440" s="217" t="s">
        <v>297</v>
      </c>
      <c r="Q440" s="217" t="s">
        <v>298</v>
      </c>
      <c r="R440" s="217" t="s">
        <v>299</v>
      </c>
      <c r="S440" s="217"/>
      <c r="T440" s="217"/>
      <c r="U440" s="218" t="s">
        <v>292</v>
      </c>
      <c r="V440" s="213" t="s">
        <v>300</v>
      </c>
      <c r="W440" s="213" t="s">
        <v>301</v>
      </c>
      <c r="X440" s="213" t="s">
        <v>302</v>
      </c>
      <c r="Y440" s="213" t="s">
        <v>303</v>
      </c>
    </row>
    <row r="441" spans="21:25" ht="15">
      <c r="U441" s="144"/>
      <c r="V441" s="144"/>
      <c r="W441" s="144"/>
      <c r="X441" s="145"/>
      <c r="Y441" s="144"/>
    </row>
    <row r="442" spans="3:18" ht="15.75" thickBot="1">
      <c r="C442" s="66"/>
      <c r="D442" s="81"/>
      <c r="E442" s="98"/>
      <c r="K442" s="44"/>
      <c r="L442" s="45"/>
      <c r="M442" s="55"/>
      <c r="N442" s="45"/>
      <c r="O442" s="45"/>
      <c r="P442" s="45"/>
      <c r="Q442" s="45"/>
      <c r="R442" s="45"/>
    </row>
    <row r="443" spans="1:25" s="124" customFormat="1" ht="56.25" customHeight="1" thickBot="1">
      <c r="A443" s="125">
        <v>140</v>
      </c>
      <c r="B443" s="123">
        <f>B82+B188+B260+B344+B394+B435</f>
        <v>140</v>
      </c>
      <c r="C443" s="227" t="s">
        <v>191</v>
      </c>
      <c r="D443" s="228"/>
      <c r="J443" s="201">
        <f aca="true" t="shared" si="13" ref="J443:S443">SUM(J45+J80+J188+J260+J344+J394+J435)</f>
        <v>3119</v>
      </c>
      <c r="K443" s="125">
        <f t="shared" si="13"/>
        <v>2142</v>
      </c>
      <c r="L443" s="202">
        <f t="shared" si="13"/>
        <v>717</v>
      </c>
      <c r="M443" s="202">
        <f t="shared" si="13"/>
        <v>91</v>
      </c>
      <c r="N443" s="202">
        <f t="shared" si="13"/>
        <v>27</v>
      </c>
      <c r="O443" s="202">
        <f t="shared" si="13"/>
        <v>21</v>
      </c>
      <c r="P443" s="202">
        <f t="shared" si="13"/>
        <v>52</v>
      </c>
      <c r="Q443" s="125">
        <f t="shared" si="13"/>
        <v>62</v>
      </c>
      <c r="R443" s="125">
        <f t="shared" si="13"/>
        <v>165</v>
      </c>
      <c r="S443" s="125">
        <f t="shared" si="13"/>
        <v>7</v>
      </c>
      <c r="T443" s="125"/>
      <c r="U443" s="201">
        <f>J443</f>
        <v>3119</v>
      </c>
      <c r="V443" s="202">
        <f>L443+M443+N443+O443+P443</f>
        <v>908</v>
      </c>
      <c r="W443" s="125">
        <f>U443-V443</f>
        <v>2211</v>
      </c>
      <c r="X443" s="127">
        <f>(U443-V443)/ABS(U443)</f>
        <v>0.7088810516191086</v>
      </c>
      <c r="Y443" s="128">
        <f>V443/U443%</f>
        <v>29.11189483808913</v>
      </c>
    </row>
    <row r="445" ht="15" hidden="1">
      <c r="C445" s="20" t="s">
        <v>271</v>
      </c>
    </row>
    <row r="446" spans="1:25" s="81" customFormat="1" ht="15" hidden="1">
      <c r="A446" s="56"/>
      <c r="B446" s="19"/>
      <c r="C446" s="66"/>
      <c r="D446" s="66"/>
      <c r="E446" s="19"/>
      <c r="F446" s="19"/>
      <c r="G446" s="19"/>
      <c r="H446" s="19"/>
      <c r="I446" s="19"/>
      <c r="J446" s="19"/>
      <c r="K446" s="60"/>
      <c r="L446" s="19"/>
      <c r="M446" s="129"/>
      <c r="N446" s="19"/>
      <c r="O446" s="130"/>
      <c r="P446" s="130"/>
      <c r="Q446" s="130"/>
      <c r="R446" s="130"/>
      <c r="S446" s="56"/>
      <c r="T446" s="56"/>
      <c r="U446" s="76"/>
      <c r="V446" s="19"/>
      <c r="W446" s="19"/>
      <c r="X446" s="19"/>
      <c r="Y446" s="19"/>
    </row>
    <row r="447" spans="1:25" s="81" customFormat="1" ht="15" hidden="1">
      <c r="A447" s="56"/>
      <c r="B447" s="19"/>
      <c r="C447" s="66" t="s">
        <v>257</v>
      </c>
      <c r="D447" s="66"/>
      <c r="E447" s="19"/>
      <c r="F447" s="19"/>
      <c r="G447" s="19"/>
      <c r="H447" s="19"/>
      <c r="I447" s="19"/>
      <c r="J447" s="19"/>
      <c r="K447" s="60"/>
      <c r="L447" s="19"/>
      <c r="M447" s="131"/>
      <c r="N447" s="19"/>
      <c r="O447" s="130"/>
      <c r="P447" s="130"/>
      <c r="Q447" s="130"/>
      <c r="R447" s="130"/>
      <c r="S447" s="56"/>
      <c r="T447" s="56"/>
      <c r="U447" s="76"/>
      <c r="V447" s="19"/>
      <c r="W447" s="19"/>
      <c r="X447" s="19"/>
      <c r="Y447" s="19"/>
    </row>
    <row r="448" spans="1:25" s="81" customFormat="1" ht="15" hidden="1">
      <c r="A448" s="56"/>
      <c r="B448" s="19"/>
      <c r="C448" s="66"/>
      <c r="D448" s="66"/>
      <c r="E448" s="19"/>
      <c r="F448" s="19"/>
      <c r="G448" s="19"/>
      <c r="H448" s="19"/>
      <c r="I448" s="19"/>
      <c r="J448" s="19"/>
      <c r="K448" s="60"/>
      <c r="L448" s="19"/>
      <c r="M448" s="131"/>
      <c r="N448" s="19"/>
      <c r="O448" s="130"/>
      <c r="P448" s="130"/>
      <c r="Q448" s="130"/>
      <c r="R448" s="130"/>
      <c r="S448" s="56"/>
      <c r="T448" s="56"/>
      <c r="U448" s="76"/>
      <c r="V448" s="19"/>
      <c r="W448" s="19"/>
      <c r="X448" s="19"/>
      <c r="Y448" s="19"/>
    </row>
    <row r="449" ht="15" hidden="1">
      <c r="C449" s="20" t="s">
        <v>317</v>
      </c>
    </row>
    <row r="450" ht="15" hidden="1"/>
    <row r="451" ht="15" hidden="1">
      <c r="C451" s="20" t="s">
        <v>258</v>
      </c>
    </row>
    <row r="452" ht="15" hidden="1"/>
    <row r="453" ht="15" hidden="1">
      <c r="C453" s="20" t="s">
        <v>259</v>
      </c>
    </row>
  </sheetData>
  <mergeCells count="66">
    <mergeCell ref="C438:Y438"/>
    <mergeCell ref="C443:D443"/>
    <mergeCell ref="C407:S407"/>
    <mergeCell ref="C419:S419"/>
    <mergeCell ref="C427:S427"/>
    <mergeCell ref="C435:D435"/>
    <mergeCell ref="C394:D394"/>
    <mergeCell ref="C397:Y397"/>
    <mergeCell ref="B398:N398"/>
    <mergeCell ref="C401:S401"/>
    <mergeCell ref="C357:S357"/>
    <mergeCell ref="C365:S365"/>
    <mergeCell ref="C371:S371"/>
    <mergeCell ref="C379:S379"/>
    <mergeCell ref="C344:D344"/>
    <mergeCell ref="C347:Y347"/>
    <mergeCell ref="B348:N348"/>
    <mergeCell ref="C351:S351"/>
    <mergeCell ref="C313:S313"/>
    <mergeCell ref="C324:S324"/>
    <mergeCell ref="C330:S330"/>
    <mergeCell ref="C337:S337"/>
    <mergeCell ref="C263:Y263"/>
    <mergeCell ref="C267:S267"/>
    <mergeCell ref="C273:S273"/>
    <mergeCell ref="C304:S304"/>
    <mergeCell ref="C238:S238"/>
    <mergeCell ref="C244:S244"/>
    <mergeCell ref="C250:S250"/>
    <mergeCell ref="C260:D260"/>
    <mergeCell ref="C201:S201"/>
    <mergeCell ref="C210:S210"/>
    <mergeCell ref="C220:S220"/>
    <mergeCell ref="C230:S230"/>
    <mergeCell ref="C178:S178"/>
    <mergeCell ref="C188:D188"/>
    <mergeCell ref="C191:Y191"/>
    <mergeCell ref="C195:S195"/>
    <mergeCell ref="C143:S143"/>
    <mergeCell ref="C149:S149"/>
    <mergeCell ref="C164:S164"/>
    <mergeCell ref="C170:S170"/>
    <mergeCell ref="C109:S109"/>
    <mergeCell ref="C118:S118"/>
    <mergeCell ref="C128:S128"/>
    <mergeCell ref="C135:S135"/>
    <mergeCell ref="C85:Y85"/>
    <mergeCell ref="C89:S89"/>
    <mergeCell ref="C95:S95"/>
    <mergeCell ref="C103:S103"/>
    <mergeCell ref="C62:S62"/>
    <mergeCell ref="C71:S71"/>
    <mergeCell ref="C80:D80"/>
    <mergeCell ref="C82:D82"/>
    <mergeCell ref="C45:D45"/>
    <mergeCell ref="C48:Y48"/>
    <mergeCell ref="C50:S50"/>
    <mergeCell ref="C56:S56"/>
    <mergeCell ref="C13:S13"/>
    <mergeCell ref="C17:S17"/>
    <mergeCell ref="C23:S23"/>
    <mergeCell ref="C37:S37"/>
    <mergeCell ref="C2:Y3"/>
    <mergeCell ref="C5:Y5"/>
    <mergeCell ref="C7:Y7"/>
    <mergeCell ref="C11:Y11"/>
  </mergeCells>
  <printOptions/>
  <pageMargins left="0.75" right="0.75" top="1" bottom="1" header="0.5" footer="0.5"/>
  <pageSetup horizontalDpi="600" verticalDpi="600" orientation="landscape" paperSize="9" scale="83" r:id="rId1"/>
  <rowBreaks count="6" manualBreakCount="6">
    <brk id="84" max="255" man="1"/>
    <brk id="190" max="255" man="1"/>
    <brk id="262" max="255" man="1"/>
    <brk id="346" max="255" man="1"/>
    <brk id="396" max="255" man="1"/>
    <brk id="43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Y451"/>
  <sheetViews>
    <sheetView tabSelected="1" workbookViewId="0" topLeftCell="A1">
      <selection activeCell="A1" sqref="A1"/>
    </sheetView>
  </sheetViews>
  <sheetFormatPr defaultColWidth="9.140625" defaultRowHeight="12.75"/>
  <cols>
    <col min="1" max="2" width="5.00390625" style="21" customWidth="1"/>
    <col min="3" max="4" width="16.7109375" style="20" customWidth="1"/>
    <col min="5" max="5" width="6.28125" style="1" customWidth="1"/>
    <col min="6" max="8" width="4.7109375" style="20" customWidth="1"/>
    <col min="9" max="9" width="4.57421875" style="20" customWidth="1"/>
    <col min="10" max="10" width="4.7109375" style="20" customWidth="1"/>
    <col min="11" max="11" width="4.7109375" style="22" customWidth="1"/>
    <col min="12" max="12" width="4.7109375" style="23" customWidth="1"/>
    <col min="13" max="13" width="4.7109375" style="24" customWidth="1"/>
    <col min="14" max="14" width="4.57421875" style="20" customWidth="1"/>
    <col min="15" max="18" width="4.7109375" style="20" customWidth="1"/>
    <col min="19" max="20" width="4.7109375" style="21" customWidth="1"/>
    <col min="21" max="21" width="6.7109375" style="3" customWidth="1"/>
    <col min="22" max="22" width="6.8515625" style="2" customWidth="1"/>
    <col min="23" max="23" width="6.7109375" style="2" customWidth="1"/>
    <col min="24" max="24" width="8.421875" style="2" customWidth="1"/>
    <col min="25" max="25" width="8.7109375" style="2" customWidth="1"/>
    <col min="26" max="16384" width="9.140625" style="20" customWidth="1"/>
  </cols>
  <sheetData>
    <row r="1" spans="14:18" ht="15.75" customHeight="1" thickBot="1">
      <c r="N1" s="21"/>
      <c r="O1" s="21"/>
      <c r="P1" s="21"/>
      <c r="Q1" s="21"/>
      <c r="R1" s="21"/>
    </row>
    <row r="2" spans="1:25" s="25" customFormat="1" ht="24.75" customHeight="1">
      <c r="A2" s="26"/>
      <c r="B2" s="132"/>
      <c r="C2" s="247" t="s">
        <v>324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9"/>
    </row>
    <row r="3" spans="1:25" s="25" customFormat="1" ht="24.75" customHeight="1" thickBot="1">
      <c r="A3" s="26"/>
      <c r="B3" s="133"/>
      <c r="C3" s="250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2"/>
    </row>
    <row r="4" spans="1:25" s="25" customFormat="1" ht="15.75" customHeight="1" thickBot="1">
      <c r="A4" s="26"/>
      <c r="B4" s="27"/>
      <c r="C4" s="28"/>
      <c r="D4" s="28"/>
      <c r="E4" s="29"/>
      <c r="F4" s="28"/>
      <c r="G4" s="28"/>
      <c r="H4" s="28"/>
      <c r="I4" s="28"/>
      <c r="J4" s="28"/>
      <c r="K4" s="30"/>
      <c r="L4" s="31"/>
      <c r="M4" s="32"/>
      <c r="N4" s="33"/>
      <c r="O4" s="33"/>
      <c r="P4" s="33"/>
      <c r="Q4" s="33"/>
      <c r="R4" s="33"/>
      <c r="S4" s="26"/>
      <c r="T4" s="26"/>
      <c r="U4" s="144"/>
      <c r="V4" s="144"/>
      <c r="W4" s="144"/>
      <c r="X4" s="145"/>
      <c r="Y4" s="144"/>
    </row>
    <row r="5" spans="1:25" s="34" customFormat="1" ht="24.75" customHeight="1" thickBot="1">
      <c r="A5" s="35"/>
      <c r="B5" s="134"/>
      <c r="C5" s="253" t="s">
        <v>337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5"/>
    </row>
    <row r="6" spans="1:25" s="34" customFormat="1" ht="15.75" customHeight="1" thickBot="1">
      <c r="A6" s="35"/>
      <c r="B6" s="36"/>
      <c r="C6" s="5"/>
      <c r="D6" s="5"/>
      <c r="E6" s="37"/>
      <c r="F6" s="38"/>
      <c r="G6" s="38"/>
      <c r="H6" s="38"/>
      <c r="I6" s="38"/>
      <c r="J6" s="38"/>
      <c r="K6" s="39"/>
      <c r="L6" s="40"/>
      <c r="M6" s="41"/>
      <c r="N6" s="35"/>
      <c r="O6" s="35"/>
      <c r="P6" s="35"/>
      <c r="Q6" s="35"/>
      <c r="R6" s="35"/>
      <c r="S6" s="35"/>
      <c r="T6" s="35"/>
      <c r="U6" s="144"/>
      <c r="V6" s="144"/>
      <c r="W6" s="144"/>
      <c r="X6" s="145"/>
      <c r="Y6" s="144"/>
    </row>
    <row r="7" spans="2:25" ht="32.25" thickBot="1">
      <c r="B7" s="140"/>
      <c r="C7" s="224" t="s">
        <v>277</v>
      </c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6"/>
    </row>
    <row r="8" spans="2:25" ht="15.75" customHeight="1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U8" s="144"/>
      <c r="V8" s="144"/>
      <c r="W8" s="144"/>
      <c r="X8" s="145"/>
      <c r="Y8" s="144"/>
    </row>
    <row r="9" spans="1:25" s="219" customFormat="1" ht="142.5">
      <c r="A9" s="213" t="s">
        <v>261</v>
      </c>
      <c r="B9" s="214" t="s">
        <v>262</v>
      </c>
      <c r="C9" s="214" t="s">
        <v>0</v>
      </c>
      <c r="D9" s="214" t="s">
        <v>1</v>
      </c>
      <c r="E9" s="214" t="s">
        <v>287</v>
      </c>
      <c r="F9" s="214" t="s">
        <v>288</v>
      </c>
      <c r="G9" s="214" t="s">
        <v>289</v>
      </c>
      <c r="H9" s="214" t="s">
        <v>290</v>
      </c>
      <c r="I9" s="214" t="s">
        <v>291</v>
      </c>
      <c r="J9" s="214" t="s">
        <v>292</v>
      </c>
      <c r="K9" s="212" t="s">
        <v>293</v>
      </c>
      <c r="L9" s="215" t="s">
        <v>294</v>
      </c>
      <c r="M9" s="216" t="s">
        <v>295</v>
      </c>
      <c r="N9" s="217" t="s">
        <v>296</v>
      </c>
      <c r="O9" s="217" t="s">
        <v>263</v>
      </c>
      <c r="P9" s="217" t="s">
        <v>297</v>
      </c>
      <c r="Q9" s="217" t="s">
        <v>298</v>
      </c>
      <c r="R9" s="217" t="s">
        <v>299</v>
      </c>
      <c r="S9" s="217"/>
      <c r="T9" s="217"/>
      <c r="U9" s="218" t="s">
        <v>292</v>
      </c>
      <c r="V9" s="213" t="s">
        <v>300</v>
      </c>
      <c r="W9" s="213" t="s">
        <v>301</v>
      </c>
      <c r="X9" s="213" t="s">
        <v>302</v>
      </c>
      <c r="Y9" s="213" t="s">
        <v>303</v>
      </c>
    </row>
    <row r="10" spans="1:20" ht="15">
      <c r="A10" s="56"/>
      <c r="B10" s="8"/>
      <c r="C10" s="7"/>
      <c r="D10" s="7"/>
      <c r="E10" s="6"/>
      <c r="F10" s="8"/>
      <c r="G10" s="8"/>
      <c r="H10" s="8"/>
      <c r="I10" s="8"/>
      <c r="J10" s="8"/>
      <c r="K10" s="54"/>
      <c r="L10" s="45"/>
      <c r="M10" s="55"/>
      <c r="N10" s="56"/>
      <c r="O10" s="52"/>
      <c r="P10" s="52"/>
      <c r="Q10" s="52"/>
      <c r="R10" s="52"/>
      <c r="S10" s="69"/>
      <c r="T10" s="69"/>
    </row>
    <row r="11" spans="1:20" ht="16.5" hidden="1" thickBot="1">
      <c r="A11" s="56"/>
      <c r="B11" s="8"/>
      <c r="C11" s="243" t="s">
        <v>206</v>
      </c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5"/>
      <c r="T11" s="178"/>
    </row>
    <row r="12" spans="1:20" ht="15" hidden="1">
      <c r="A12" s="56"/>
      <c r="B12" s="8"/>
      <c r="C12" s="7"/>
      <c r="D12" s="7"/>
      <c r="E12" s="6"/>
      <c r="F12" s="8"/>
      <c r="G12" s="8"/>
      <c r="H12" s="8"/>
      <c r="I12" s="8"/>
      <c r="J12" s="8"/>
      <c r="K12" s="54"/>
      <c r="L12" s="45"/>
      <c r="M12" s="55"/>
      <c r="N12" s="56"/>
      <c r="O12" s="52"/>
      <c r="P12" s="52"/>
      <c r="Q12" s="52"/>
      <c r="R12" s="52"/>
      <c r="S12" s="69"/>
      <c r="T12" s="69"/>
    </row>
    <row r="13" spans="1:20" ht="15" hidden="1">
      <c r="A13" s="50">
        <v>1</v>
      </c>
      <c r="B13" s="15">
        <v>1</v>
      </c>
      <c r="C13" s="14" t="s">
        <v>286</v>
      </c>
      <c r="D13" s="14" t="s">
        <v>96</v>
      </c>
      <c r="E13" s="13">
        <v>9987</v>
      </c>
      <c r="F13" s="15" t="s">
        <v>201</v>
      </c>
      <c r="G13" s="15">
        <v>31</v>
      </c>
      <c r="H13" s="15">
        <v>8</v>
      </c>
      <c r="I13" s="15">
        <v>1</v>
      </c>
      <c r="J13" s="15">
        <f>(G13-H13-I13)</f>
        <v>22</v>
      </c>
      <c r="K13" s="47">
        <v>22</v>
      </c>
      <c r="L13" s="48">
        <v>0</v>
      </c>
      <c r="M13" s="49">
        <v>0</v>
      </c>
      <c r="N13" s="50">
        <v>0</v>
      </c>
      <c r="O13" s="51">
        <v>0</v>
      </c>
      <c r="P13" s="51">
        <v>0</v>
      </c>
      <c r="Q13" s="51">
        <v>0</v>
      </c>
      <c r="R13" s="51">
        <v>0</v>
      </c>
      <c r="S13" s="53">
        <f>J13-K13-L13-M13-N13-O13-P13-Q13</f>
        <v>0</v>
      </c>
      <c r="T13" s="69"/>
    </row>
    <row r="14" spans="2:18" ht="15.75" hidden="1" thickBot="1">
      <c r="B14" s="8"/>
      <c r="C14" s="7"/>
      <c r="D14" s="7"/>
      <c r="E14" s="6"/>
      <c r="F14" s="8"/>
      <c r="G14" s="8"/>
      <c r="H14" s="8"/>
      <c r="I14" s="8"/>
      <c r="J14" s="8"/>
      <c r="K14" s="54"/>
      <c r="L14" s="45"/>
      <c r="M14" s="55"/>
      <c r="N14" s="56"/>
      <c r="O14" s="52"/>
      <c r="P14" s="52"/>
      <c r="Q14" s="52"/>
      <c r="R14" s="52"/>
    </row>
    <row r="15" spans="2:20" ht="15.75" hidden="1" thickBot="1">
      <c r="B15" s="8"/>
      <c r="C15" s="237" t="s">
        <v>202</v>
      </c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40"/>
      <c r="T15" s="165"/>
    </row>
    <row r="16" spans="2:18" ht="15" hidden="1">
      <c r="B16" s="8"/>
      <c r="C16" s="7"/>
      <c r="D16" s="7"/>
      <c r="E16" s="6"/>
      <c r="F16" s="8"/>
      <c r="G16" s="8"/>
      <c r="H16" s="8"/>
      <c r="I16" s="8"/>
      <c r="J16" s="8"/>
      <c r="K16" s="44"/>
      <c r="L16" s="45"/>
      <c r="N16" s="56"/>
      <c r="O16" s="52"/>
      <c r="P16" s="52"/>
      <c r="Q16" s="52"/>
      <c r="R16" s="52"/>
    </row>
    <row r="17" spans="1:20" ht="84" hidden="1">
      <c r="A17" s="50" t="s">
        <v>197</v>
      </c>
      <c r="B17" s="15" t="s">
        <v>198</v>
      </c>
      <c r="C17" s="155" t="s">
        <v>0</v>
      </c>
      <c r="D17" s="155" t="s">
        <v>1</v>
      </c>
      <c r="E17" s="156" t="s">
        <v>304</v>
      </c>
      <c r="F17" s="156" t="s">
        <v>305</v>
      </c>
      <c r="G17" s="156" t="s">
        <v>306</v>
      </c>
      <c r="H17" s="156" t="s">
        <v>307</v>
      </c>
      <c r="I17" s="156" t="s">
        <v>308</v>
      </c>
      <c r="J17" s="157" t="s">
        <v>309</v>
      </c>
      <c r="K17" s="158" t="s">
        <v>310</v>
      </c>
      <c r="L17" s="159" t="s">
        <v>199</v>
      </c>
      <c r="M17" s="160" t="s">
        <v>311</v>
      </c>
      <c r="N17" s="161" t="s">
        <v>312</v>
      </c>
      <c r="O17" s="161" t="s">
        <v>263</v>
      </c>
      <c r="P17" s="161" t="s">
        <v>313</v>
      </c>
      <c r="Q17" s="161" t="s">
        <v>314</v>
      </c>
      <c r="R17" s="161" t="s">
        <v>315</v>
      </c>
      <c r="S17" s="161"/>
      <c r="T17" s="162"/>
    </row>
    <row r="18" spans="2:18" ht="15" hidden="1">
      <c r="B18" s="8"/>
      <c r="C18" s="7"/>
      <c r="D18" s="7"/>
      <c r="E18" s="6"/>
      <c r="F18" s="8"/>
      <c r="G18" s="8"/>
      <c r="H18" s="8"/>
      <c r="I18" s="8"/>
      <c r="J18" s="8"/>
      <c r="K18" s="44"/>
      <c r="L18" s="45"/>
      <c r="M18" s="46"/>
      <c r="N18" s="21"/>
      <c r="O18" s="21"/>
      <c r="P18" s="21"/>
      <c r="Q18" s="21"/>
      <c r="R18" s="21"/>
    </row>
    <row r="19" spans="1:20" ht="15" hidden="1">
      <c r="A19" s="50">
        <v>2</v>
      </c>
      <c r="B19" s="15">
        <v>2</v>
      </c>
      <c r="C19" s="14" t="s">
        <v>203</v>
      </c>
      <c r="D19" s="14" t="s">
        <v>7</v>
      </c>
      <c r="E19" s="13">
        <v>225</v>
      </c>
      <c r="F19" s="15" t="s">
        <v>30</v>
      </c>
      <c r="G19" s="15">
        <v>31</v>
      </c>
      <c r="H19" s="15">
        <v>8</v>
      </c>
      <c r="I19" s="15">
        <v>1</v>
      </c>
      <c r="J19" s="15">
        <f>(G19-H19-I19)</f>
        <v>22</v>
      </c>
      <c r="K19" s="47">
        <v>18</v>
      </c>
      <c r="L19" s="48">
        <v>4</v>
      </c>
      <c r="M19" s="49">
        <v>0</v>
      </c>
      <c r="N19" s="50">
        <v>0</v>
      </c>
      <c r="O19" s="51">
        <v>0</v>
      </c>
      <c r="P19" s="51">
        <v>0</v>
      </c>
      <c r="Q19" s="51">
        <v>0</v>
      </c>
      <c r="R19" s="51">
        <v>0</v>
      </c>
      <c r="S19" s="53">
        <f>J19-K19-L19-M19-N19-O19-P19-Q19</f>
        <v>0</v>
      </c>
      <c r="T19" s="69"/>
    </row>
    <row r="20" spans="2:18" ht="15.75" hidden="1" thickBot="1">
      <c r="B20" s="8"/>
      <c r="C20" s="7"/>
      <c r="D20" s="7"/>
      <c r="E20" s="6"/>
      <c r="F20" s="8"/>
      <c r="G20" s="8"/>
      <c r="H20" s="8"/>
      <c r="I20" s="8"/>
      <c r="J20" s="8"/>
      <c r="K20" s="44"/>
      <c r="L20" s="45"/>
      <c r="M20" s="55"/>
      <c r="N20" s="56"/>
      <c r="O20" s="52"/>
      <c r="P20" s="52"/>
      <c r="Q20" s="52"/>
      <c r="R20" s="52"/>
    </row>
    <row r="21" spans="2:20" ht="15.75" hidden="1" thickBot="1">
      <c r="B21" s="8"/>
      <c r="C21" s="237" t="s">
        <v>204</v>
      </c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40"/>
      <c r="T21" s="165"/>
    </row>
    <row r="22" spans="2:18" ht="15" hidden="1">
      <c r="B22" s="8"/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9"/>
      <c r="N22" s="56"/>
      <c r="O22" s="52"/>
      <c r="P22" s="52"/>
      <c r="Q22" s="52"/>
      <c r="R22" s="52"/>
    </row>
    <row r="23" spans="1:20" ht="84" hidden="1">
      <c r="A23" s="50" t="s">
        <v>197</v>
      </c>
      <c r="B23" s="15" t="s">
        <v>198</v>
      </c>
      <c r="C23" s="155" t="s">
        <v>0</v>
      </c>
      <c r="D23" s="155" t="s">
        <v>1</v>
      </c>
      <c r="E23" s="156" t="s">
        <v>304</v>
      </c>
      <c r="F23" s="156" t="s">
        <v>305</v>
      </c>
      <c r="G23" s="156" t="s">
        <v>306</v>
      </c>
      <c r="H23" s="156" t="s">
        <v>307</v>
      </c>
      <c r="I23" s="156" t="s">
        <v>308</v>
      </c>
      <c r="J23" s="157" t="s">
        <v>309</v>
      </c>
      <c r="K23" s="158" t="s">
        <v>310</v>
      </c>
      <c r="L23" s="159" t="s">
        <v>199</v>
      </c>
      <c r="M23" s="160" t="s">
        <v>311</v>
      </c>
      <c r="N23" s="161" t="s">
        <v>312</v>
      </c>
      <c r="O23" s="161" t="s">
        <v>263</v>
      </c>
      <c r="P23" s="161" t="s">
        <v>313</v>
      </c>
      <c r="Q23" s="161" t="s">
        <v>314</v>
      </c>
      <c r="R23" s="161" t="s">
        <v>315</v>
      </c>
      <c r="S23" s="161"/>
      <c r="T23" s="162"/>
    </row>
    <row r="24" spans="2:18" ht="15" hidden="1">
      <c r="B24" s="8"/>
      <c r="C24" s="221" t="s">
        <v>331</v>
      </c>
      <c r="D24" s="4"/>
      <c r="E24" s="4"/>
      <c r="F24" s="4"/>
      <c r="G24" s="4"/>
      <c r="H24" s="4"/>
      <c r="I24" s="4"/>
      <c r="J24" s="4"/>
      <c r="K24" s="60"/>
      <c r="L24" s="4"/>
      <c r="M24" s="55"/>
      <c r="N24" s="56"/>
      <c r="O24" s="52"/>
      <c r="P24" s="52"/>
      <c r="Q24" s="52"/>
      <c r="R24" s="52"/>
    </row>
    <row r="25" spans="1:20" ht="15" hidden="1">
      <c r="A25" s="50">
        <v>3</v>
      </c>
      <c r="B25" s="15">
        <v>3</v>
      </c>
      <c r="C25" s="14" t="s">
        <v>94</v>
      </c>
      <c r="D25" s="14" t="s">
        <v>74</v>
      </c>
      <c r="E25" s="13">
        <v>98</v>
      </c>
      <c r="F25" s="15" t="s">
        <v>327</v>
      </c>
      <c r="G25" s="15">
        <v>31</v>
      </c>
      <c r="H25" s="15">
        <v>8</v>
      </c>
      <c r="I25" s="15">
        <v>1</v>
      </c>
      <c r="J25" s="15">
        <f>(G25-H25-I25)</f>
        <v>22</v>
      </c>
      <c r="K25" s="47">
        <v>22</v>
      </c>
      <c r="L25" s="48">
        <v>0</v>
      </c>
      <c r="M25" s="49">
        <v>0</v>
      </c>
      <c r="N25" s="50">
        <v>0</v>
      </c>
      <c r="O25" s="51">
        <v>0</v>
      </c>
      <c r="P25" s="51">
        <v>0</v>
      </c>
      <c r="Q25" s="51">
        <v>0</v>
      </c>
      <c r="R25" s="51">
        <v>0</v>
      </c>
      <c r="S25" s="53">
        <f>J25-K25-L25-M25-N25-O25-P25-Q25</f>
        <v>0</v>
      </c>
      <c r="T25" s="69"/>
    </row>
    <row r="26" spans="2:18" ht="15" hidden="1">
      <c r="B26" s="8"/>
      <c r="C26" s="7"/>
      <c r="D26" s="7"/>
      <c r="E26" s="6"/>
      <c r="F26" s="8"/>
      <c r="G26" s="8"/>
      <c r="H26" s="8"/>
      <c r="I26" s="8"/>
      <c r="J26" s="8"/>
      <c r="K26" s="44"/>
      <c r="L26" s="45"/>
      <c r="M26" s="55"/>
      <c r="N26" s="56"/>
      <c r="O26" s="52"/>
      <c r="P26" s="52"/>
      <c r="Q26" s="52"/>
      <c r="R26" s="52"/>
    </row>
    <row r="27" spans="1:20" ht="84" hidden="1">
      <c r="A27" s="50" t="s">
        <v>197</v>
      </c>
      <c r="B27" s="15" t="s">
        <v>198</v>
      </c>
      <c r="C27" s="155" t="s">
        <v>0</v>
      </c>
      <c r="D27" s="155" t="s">
        <v>1</v>
      </c>
      <c r="E27" s="156" t="s">
        <v>304</v>
      </c>
      <c r="F27" s="156" t="s">
        <v>305</v>
      </c>
      <c r="G27" s="156" t="s">
        <v>306</v>
      </c>
      <c r="H27" s="156" t="s">
        <v>307</v>
      </c>
      <c r="I27" s="156" t="s">
        <v>308</v>
      </c>
      <c r="J27" s="157" t="s">
        <v>309</v>
      </c>
      <c r="K27" s="158" t="s">
        <v>310</v>
      </c>
      <c r="L27" s="159" t="s">
        <v>199</v>
      </c>
      <c r="M27" s="160" t="s">
        <v>311</v>
      </c>
      <c r="N27" s="161" t="s">
        <v>312</v>
      </c>
      <c r="O27" s="161" t="s">
        <v>263</v>
      </c>
      <c r="P27" s="161" t="s">
        <v>313</v>
      </c>
      <c r="Q27" s="161" t="s">
        <v>314</v>
      </c>
      <c r="R27" s="161" t="s">
        <v>315</v>
      </c>
      <c r="S27" s="161"/>
      <c r="T27" s="162"/>
    </row>
    <row r="28" spans="2:18" ht="15" hidden="1">
      <c r="B28" s="8"/>
      <c r="C28" s="7"/>
      <c r="D28" s="7"/>
      <c r="E28" s="6"/>
      <c r="F28" s="8"/>
      <c r="G28" s="8"/>
      <c r="H28" s="8"/>
      <c r="I28" s="8"/>
      <c r="J28" s="8"/>
      <c r="K28" s="54"/>
      <c r="L28" s="45"/>
      <c r="M28" s="55"/>
      <c r="N28" s="56"/>
      <c r="O28" s="52"/>
      <c r="P28" s="52"/>
      <c r="Q28" s="52"/>
      <c r="R28" s="52"/>
    </row>
    <row r="29" spans="1:20" ht="15" hidden="1">
      <c r="A29" s="50">
        <v>4</v>
      </c>
      <c r="B29" s="15">
        <v>4</v>
      </c>
      <c r="C29" s="14" t="s">
        <v>107</v>
      </c>
      <c r="D29" s="14" t="s">
        <v>14</v>
      </c>
      <c r="E29" s="13">
        <v>212</v>
      </c>
      <c r="F29" s="15" t="s">
        <v>89</v>
      </c>
      <c r="G29" s="15">
        <v>31</v>
      </c>
      <c r="H29" s="15">
        <v>8</v>
      </c>
      <c r="I29" s="15">
        <v>1</v>
      </c>
      <c r="J29" s="15">
        <f>(G29-H29-I29)</f>
        <v>22</v>
      </c>
      <c r="K29" s="47">
        <v>21</v>
      </c>
      <c r="L29" s="48">
        <v>1</v>
      </c>
      <c r="M29" s="49">
        <v>0</v>
      </c>
      <c r="N29" s="50">
        <v>0</v>
      </c>
      <c r="O29" s="51">
        <v>0</v>
      </c>
      <c r="P29" s="51">
        <v>0</v>
      </c>
      <c r="Q29" s="51">
        <v>0</v>
      </c>
      <c r="R29" s="51">
        <v>0</v>
      </c>
      <c r="S29" s="53">
        <f>J29-K29-L29-M29-N29-O29-P29-Q29</f>
        <v>0</v>
      </c>
      <c r="T29" s="69"/>
    </row>
    <row r="30" spans="1:20" ht="15" hidden="1">
      <c r="A30" s="50">
        <v>5</v>
      </c>
      <c r="B30" s="15">
        <v>5</v>
      </c>
      <c r="C30" s="14" t="s">
        <v>124</v>
      </c>
      <c r="D30" s="14" t="s">
        <v>125</v>
      </c>
      <c r="E30" s="13">
        <v>517</v>
      </c>
      <c r="F30" s="15" t="s">
        <v>5</v>
      </c>
      <c r="G30" s="15">
        <v>31</v>
      </c>
      <c r="H30" s="15">
        <v>8</v>
      </c>
      <c r="I30" s="15">
        <v>1</v>
      </c>
      <c r="J30" s="15">
        <f>(G30-H30-I30)</f>
        <v>22</v>
      </c>
      <c r="K30" s="47">
        <v>12</v>
      </c>
      <c r="L30" s="48">
        <v>10</v>
      </c>
      <c r="M30" s="49">
        <v>0</v>
      </c>
      <c r="N30" s="50">
        <v>0</v>
      </c>
      <c r="O30" s="51">
        <v>0</v>
      </c>
      <c r="P30" s="51">
        <v>0</v>
      </c>
      <c r="Q30" s="51">
        <v>0</v>
      </c>
      <c r="R30" s="51">
        <v>0</v>
      </c>
      <c r="S30" s="53">
        <f>J30-K30-L30-M30-N30-O30-P30-Q30</f>
        <v>0</v>
      </c>
      <c r="T30" s="69"/>
    </row>
    <row r="31" spans="1:20" ht="15" hidden="1">
      <c r="A31" s="50">
        <v>6</v>
      </c>
      <c r="B31" s="15">
        <v>6</v>
      </c>
      <c r="C31" s="14" t="s">
        <v>121</v>
      </c>
      <c r="D31" s="14" t="s">
        <v>87</v>
      </c>
      <c r="E31" s="13">
        <v>113</v>
      </c>
      <c r="F31" s="15" t="s">
        <v>54</v>
      </c>
      <c r="G31" s="15">
        <v>31</v>
      </c>
      <c r="H31" s="15">
        <v>8</v>
      </c>
      <c r="I31" s="15">
        <v>1</v>
      </c>
      <c r="J31" s="15">
        <f>(G31-H31-I31)</f>
        <v>22</v>
      </c>
      <c r="K31" s="47">
        <v>13</v>
      </c>
      <c r="L31" s="48">
        <v>9</v>
      </c>
      <c r="M31" s="49">
        <v>0</v>
      </c>
      <c r="N31" s="50">
        <v>0</v>
      </c>
      <c r="O31" s="51">
        <v>0</v>
      </c>
      <c r="P31" s="51">
        <v>0</v>
      </c>
      <c r="Q31" s="51">
        <v>0</v>
      </c>
      <c r="R31" s="51">
        <v>0</v>
      </c>
      <c r="S31" s="53">
        <f>J31-K31-L31-M31-N31-O31-P31-Q31</f>
        <v>0</v>
      </c>
      <c r="T31" s="69"/>
    </row>
    <row r="32" spans="1:20" ht="15" hidden="1">
      <c r="A32" s="50">
        <v>7</v>
      </c>
      <c r="B32" s="15">
        <v>7</v>
      </c>
      <c r="C32" s="14" t="s">
        <v>135</v>
      </c>
      <c r="D32" s="14" t="s">
        <v>136</v>
      </c>
      <c r="E32" s="13">
        <v>94</v>
      </c>
      <c r="F32" s="15" t="s">
        <v>144</v>
      </c>
      <c r="G32" s="15">
        <v>31</v>
      </c>
      <c r="H32" s="15">
        <v>8</v>
      </c>
      <c r="I32" s="15">
        <v>1</v>
      </c>
      <c r="J32" s="15">
        <f>(G32-H32-I32)</f>
        <v>22</v>
      </c>
      <c r="K32" s="47">
        <v>15</v>
      </c>
      <c r="L32" s="48">
        <v>4</v>
      </c>
      <c r="M32" s="49">
        <v>0</v>
      </c>
      <c r="N32" s="50">
        <v>3</v>
      </c>
      <c r="O32" s="51">
        <v>0</v>
      </c>
      <c r="P32" s="51">
        <v>0</v>
      </c>
      <c r="Q32" s="51">
        <v>0</v>
      </c>
      <c r="R32" s="51">
        <v>0</v>
      </c>
      <c r="S32" s="53">
        <f>J32-K32-L32-M32-N32-O32-P32-Q32</f>
        <v>0</v>
      </c>
      <c r="T32" s="69"/>
    </row>
    <row r="33" spans="1:20" ht="15" hidden="1">
      <c r="A33" s="50">
        <v>8</v>
      </c>
      <c r="B33" s="15">
        <v>8</v>
      </c>
      <c r="C33" s="14" t="s">
        <v>177</v>
      </c>
      <c r="D33" s="14" t="s">
        <v>37</v>
      </c>
      <c r="E33" s="13">
        <v>120</v>
      </c>
      <c r="F33" s="15" t="s">
        <v>10</v>
      </c>
      <c r="G33" s="15">
        <v>31</v>
      </c>
      <c r="H33" s="15">
        <v>8</v>
      </c>
      <c r="I33" s="15">
        <v>1</v>
      </c>
      <c r="J33" s="15">
        <f>(G33-H33-I33)</f>
        <v>22</v>
      </c>
      <c r="K33" s="47">
        <v>13</v>
      </c>
      <c r="L33" s="48">
        <v>9</v>
      </c>
      <c r="M33" s="49">
        <v>0</v>
      </c>
      <c r="N33" s="50">
        <v>0</v>
      </c>
      <c r="O33" s="51">
        <v>0</v>
      </c>
      <c r="P33" s="51">
        <v>0</v>
      </c>
      <c r="Q33" s="51">
        <v>0</v>
      </c>
      <c r="R33" s="51">
        <v>0</v>
      </c>
      <c r="S33" s="53">
        <f>J33-K33-L33-M33-N33-O33-P33-Q33</f>
        <v>0</v>
      </c>
      <c r="T33" s="69"/>
    </row>
    <row r="34" spans="2:18" ht="15.75" hidden="1" thickBot="1">
      <c r="B34" s="8"/>
      <c r="C34" s="7"/>
      <c r="D34" s="7"/>
      <c r="E34" s="6"/>
      <c r="F34" s="8"/>
      <c r="G34" s="8"/>
      <c r="H34" s="8"/>
      <c r="I34" s="8"/>
      <c r="J34" s="8"/>
      <c r="K34" s="54"/>
      <c r="L34" s="45"/>
      <c r="M34" s="55"/>
      <c r="N34" s="56"/>
      <c r="O34" s="52"/>
      <c r="P34" s="52"/>
      <c r="Q34" s="52"/>
      <c r="R34" s="52"/>
    </row>
    <row r="35" spans="2:25" ht="15.75" customHeight="1" hidden="1" thickBot="1">
      <c r="B35" s="8"/>
      <c r="C35" s="237" t="s">
        <v>273</v>
      </c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40"/>
      <c r="T35" s="165"/>
      <c r="U35" s="145"/>
      <c r="V35" s="145"/>
      <c r="W35" s="145"/>
      <c r="X35" s="145"/>
      <c r="Y35" s="145"/>
    </row>
    <row r="36" spans="2:25" ht="15" hidden="1">
      <c r="B36" s="8"/>
      <c r="C36" s="42"/>
      <c r="D36" s="4"/>
      <c r="E36" s="4"/>
      <c r="F36" s="4"/>
      <c r="G36" s="4"/>
      <c r="H36" s="4"/>
      <c r="I36" s="4"/>
      <c r="J36" s="4"/>
      <c r="K36" s="60"/>
      <c r="L36" s="4"/>
      <c r="N36" s="56"/>
      <c r="O36" s="52"/>
      <c r="P36" s="52"/>
      <c r="Q36" s="52"/>
      <c r="R36" s="52"/>
      <c r="U36" s="145"/>
      <c r="V36" s="145"/>
      <c r="W36" s="145"/>
      <c r="X36" s="145"/>
      <c r="Y36" s="145"/>
    </row>
    <row r="37" spans="1:25" ht="84" hidden="1">
      <c r="A37" s="50" t="s">
        <v>197</v>
      </c>
      <c r="B37" s="15" t="s">
        <v>198</v>
      </c>
      <c r="C37" s="155" t="s">
        <v>0</v>
      </c>
      <c r="D37" s="155" t="s">
        <v>1</v>
      </c>
      <c r="E37" s="156" t="s">
        <v>304</v>
      </c>
      <c r="F37" s="156" t="s">
        <v>305</v>
      </c>
      <c r="G37" s="156" t="s">
        <v>306</v>
      </c>
      <c r="H37" s="156" t="s">
        <v>307</v>
      </c>
      <c r="I37" s="156" t="s">
        <v>308</v>
      </c>
      <c r="J37" s="157" t="s">
        <v>309</v>
      </c>
      <c r="K37" s="158" t="s">
        <v>310</v>
      </c>
      <c r="L37" s="159" t="s">
        <v>199</v>
      </c>
      <c r="M37" s="160" t="s">
        <v>311</v>
      </c>
      <c r="N37" s="161" t="s">
        <v>312</v>
      </c>
      <c r="O37" s="161" t="s">
        <v>263</v>
      </c>
      <c r="P37" s="161" t="s">
        <v>313</v>
      </c>
      <c r="Q37" s="161" t="s">
        <v>314</v>
      </c>
      <c r="R37" s="161" t="s">
        <v>315</v>
      </c>
      <c r="S37" s="161"/>
      <c r="T37" s="162"/>
      <c r="U37" s="145"/>
      <c r="V37" s="145"/>
      <c r="W37" s="145"/>
      <c r="X37" s="145"/>
      <c r="Y37" s="145"/>
    </row>
    <row r="38" spans="2:25" ht="15.75" hidden="1">
      <c r="B38" s="61"/>
      <c r="C38" s="62"/>
      <c r="D38" s="62"/>
      <c r="E38" s="6"/>
      <c r="F38" s="8"/>
      <c r="G38" s="8"/>
      <c r="H38" s="8"/>
      <c r="I38" s="8"/>
      <c r="J38" s="8"/>
      <c r="K38" s="54"/>
      <c r="L38" s="45"/>
      <c r="M38" s="55"/>
      <c r="N38" s="56"/>
      <c r="O38" s="63"/>
      <c r="P38" s="63"/>
      <c r="Q38" s="63"/>
      <c r="R38" s="63"/>
      <c r="U38" s="145"/>
      <c r="V38" s="145"/>
      <c r="W38" s="145"/>
      <c r="X38" s="145"/>
      <c r="Y38" s="145"/>
    </row>
    <row r="39" spans="1:25" ht="15" hidden="1">
      <c r="A39" s="50">
        <v>9</v>
      </c>
      <c r="B39" s="15">
        <v>9</v>
      </c>
      <c r="C39" s="109" t="s">
        <v>274</v>
      </c>
      <c r="D39" s="109" t="s">
        <v>275</v>
      </c>
      <c r="E39" s="13">
        <v>1021</v>
      </c>
      <c r="F39" s="15" t="s">
        <v>225</v>
      </c>
      <c r="G39" s="15">
        <v>31</v>
      </c>
      <c r="H39" s="15">
        <v>17</v>
      </c>
      <c r="I39" s="15">
        <v>1</v>
      </c>
      <c r="J39" s="15">
        <f>(G39-H39-I39)</f>
        <v>13</v>
      </c>
      <c r="K39" s="47">
        <v>13</v>
      </c>
      <c r="L39" s="48">
        <v>0</v>
      </c>
      <c r="M39" s="49">
        <v>0</v>
      </c>
      <c r="N39" s="50">
        <v>0</v>
      </c>
      <c r="O39" s="51">
        <v>0</v>
      </c>
      <c r="P39" s="51">
        <v>0</v>
      </c>
      <c r="Q39" s="51">
        <v>0</v>
      </c>
      <c r="R39" s="51">
        <v>0</v>
      </c>
      <c r="S39" s="53">
        <f>J39-K39-L39-M39-N39-O39-P39-Q39</f>
        <v>0</v>
      </c>
      <c r="T39" s="69"/>
      <c r="U39" s="145"/>
      <c r="V39" s="145"/>
      <c r="W39" s="145"/>
      <c r="X39" s="145"/>
      <c r="Y39" s="145"/>
    </row>
    <row r="40" spans="1:25" ht="15" hidden="1">
      <c r="A40" s="50">
        <v>10</v>
      </c>
      <c r="B40" s="15">
        <v>10</v>
      </c>
      <c r="C40" s="109" t="s">
        <v>276</v>
      </c>
      <c r="D40" s="109" t="s">
        <v>200</v>
      </c>
      <c r="E40" s="13">
        <v>1020</v>
      </c>
      <c r="F40" s="15" t="s">
        <v>225</v>
      </c>
      <c r="G40" s="15">
        <v>31</v>
      </c>
      <c r="H40" s="15">
        <v>17</v>
      </c>
      <c r="I40" s="15">
        <v>0</v>
      </c>
      <c r="J40" s="15">
        <f>(G40-H40-I40)</f>
        <v>14</v>
      </c>
      <c r="K40" s="47">
        <v>10</v>
      </c>
      <c r="L40" s="48">
        <v>3</v>
      </c>
      <c r="M40" s="49">
        <v>0</v>
      </c>
      <c r="N40" s="50">
        <v>0</v>
      </c>
      <c r="O40" s="51">
        <v>0</v>
      </c>
      <c r="P40" s="51">
        <v>0</v>
      </c>
      <c r="Q40" s="51">
        <v>1</v>
      </c>
      <c r="R40" s="51">
        <v>0</v>
      </c>
      <c r="S40" s="53">
        <f>J40-K40-L40-M40-N40-O40-P40-Q40</f>
        <v>0</v>
      </c>
      <c r="T40" s="69"/>
      <c r="U40" s="145"/>
      <c r="V40" s="145"/>
      <c r="W40" s="145"/>
      <c r="X40" s="145"/>
      <c r="Y40" s="145"/>
    </row>
    <row r="41" spans="1:25" ht="15" hidden="1">
      <c r="A41" s="50">
        <v>11</v>
      </c>
      <c r="B41" s="15">
        <v>11</v>
      </c>
      <c r="C41" s="14" t="s">
        <v>97</v>
      </c>
      <c r="D41" s="14" t="s">
        <v>19</v>
      </c>
      <c r="E41" s="13">
        <v>160</v>
      </c>
      <c r="F41" s="15" t="s">
        <v>164</v>
      </c>
      <c r="G41" s="15">
        <v>31</v>
      </c>
      <c r="H41" s="15">
        <v>8</v>
      </c>
      <c r="I41" s="15">
        <v>1</v>
      </c>
      <c r="J41" s="15">
        <f>(G41-H41-I41)</f>
        <v>22</v>
      </c>
      <c r="K41" s="47">
        <v>18</v>
      </c>
      <c r="L41" s="48">
        <v>4</v>
      </c>
      <c r="M41" s="49">
        <v>0</v>
      </c>
      <c r="N41" s="50">
        <v>0</v>
      </c>
      <c r="O41" s="51">
        <v>0</v>
      </c>
      <c r="P41" s="51">
        <v>0</v>
      </c>
      <c r="Q41" s="51">
        <v>0</v>
      </c>
      <c r="R41" s="51">
        <v>0</v>
      </c>
      <c r="S41" s="53">
        <f>J41-K41-L41-M41-N41-O41-P41-Q41</f>
        <v>0</v>
      </c>
      <c r="T41" s="69"/>
      <c r="U41" s="145"/>
      <c r="V41" s="145"/>
      <c r="W41" s="145"/>
      <c r="X41" s="145"/>
      <c r="Y41" s="145"/>
    </row>
    <row r="42" spans="2:18" ht="15.75" hidden="1" thickBot="1">
      <c r="B42" s="8"/>
      <c r="C42" s="7"/>
      <c r="D42" s="7"/>
      <c r="E42" s="6"/>
      <c r="F42" s="8"/>
      <c r="G42" s="8"/>
      <c r="H42" s="8"/>
      <c r="I42" s="8"/>
      <c r="J42" s="8"/>
      <c r="K42" s="54"/>
      <c r="L42" s="45"/>
      <c r="M42" s="55"/>
      <c r="N42" s="56"/>
      <c r="O42" s="52"/>
      <c r="P42" s="52"/>
      <c r="Q42" s="52"/>
      <c r="R42" s="52"/>
    </row>
    <row r="43" spans="1:25" s="177" customFormat="1" ht="49.5" hidden="1" thickBot="1">
      <c r="A43" s="166">
        <v>11</v>
      </c>
      <c r="B43" s="167">
        <v>11</v>
      </c>
      <c r="C43" s="243" t="s">
        <v>205</v>
      </c>
      <c r="D43" s="246"/>
      <c r="E43" s="168"/>
      <c r="F43" s="168"/>
      <c r="G43" s="168"/>
      <c r="H43" s="168"/>
      <c r="I43" s="168"/>
      <c r="J43" s="169">
        <f aca="true" t="shared" si="0" ref="J43:R43">SUM(J10:J41)</f>
        <v>225</v>
      </c>
      <c r="K43" s="170">
        <f t="shared" si="0"/>
        <v>177</v>
      </c>
      <c r="L43" s="171">
        <f t="shared" si="0"/>
        <v>44</v>
      </c>
      <c r="M43" s="171">
        <f t="shared" si="0"/>
        <v>0</v>
      </c>
      <c r="N43" s="171">
        <f t="shared" si="0"/>
        <v>3</v>
      </c>
      <c r="O43" s="171">
        <f t="shared" si="0"/>
        <v>0</v>
      </c>
      <c r="P43" s="171">
        <f t="shared" si="0"/>
        <v>0</v>
      </c>
      <c r="Q43" s="170">
        <f t="shared" si="0"/>
        <v>1</v>
      </c>
      <c r="R43" s="170">
        <f t="shared" si="0"/>
        <v>0</v>
      </c>
      <c r="S43" s="172">
        <f>J43-K43-L43-M43-N43-O43-P43-Q43-R43</f>
        <v>0</v>
      </c>
      <c r="T43" s="172"/>
      <c r="U43" s="173">
        <f>J43</f>
        <v>225</v>
      </c>
      <c r="V43" s="174">
        <f>L43+M43+N43+O43+P43</f>
        <v>47</v>
      </c>
      <c r="W43" s="126">
        <f>U43-V43</f>
        <v>178</v>
      </c>
      <c r="X43" s="175">
        <f>(U43-V43)/ABS(U43)</f>
        <v>0.7911111111111111</v>
      </c>
      <c r="Y43" s="176">
        <f>V43/U43%</f>
        <v>20.88888888888889</v>
      </c>
    </row>
    <row r="44" spans="2:18" ht="15.75" customHeight="1" hidden="1">
      <c r="B44" s="64"/>
      <c r="C44" s="65"/>
      <c r="D44" s="66"/>
      <c r="E44" s="67"/>
      <c r="F44" s="66"/>
      <c r="G44" s="66"/>
      <c r="H44" s="66"/>
      <c r="I44" s="66"/>
      <c r="J44" s="66"/>
      <c r="K44" s="68"/>
      <c r="L44" s="63"/>
      <c r="M44" s="69"/>
      <c r="N44" s="56"/>
      <c r="O44" s="56"/>
      <c r="P44" s="56"/>
      <c r="Q44" s="56"/>
      <c r="R44" s="56"/>
    </row>
    <row r="45" spans="2:18" ht="15.75" customHeight="1" hidden="1" thickBot="1">
      <c r="B45" s="64"/>
      <c r="C45" s="65"/>
      <c r="D45" s="66"/>
      <c r="E45" s="67"/>
      <c r="F45" s="66"/>
      <c r="G45" s="66"/>
      <c r="H45" s="66"/>
      <c r="I45" s="66"/>
      <c r="J45" s="66"/>
      <c r="K45" s="68"/>
      <c r="L45" s="63"/>
      <c r="M45" s="69"/>
      <c r="N45" s="56"/>
      <c r="O45" s="56"/>
      <c r="P45" s="56"/>
      <c r="Q45" s="56"/>
      <c r="R45" s="56"/>
    </row>
    <row r="46" spans="2:25" ht="32.25" hidden="1" thickBot="1">
      <c r="B46" s="140"/>
      <c r="C46" s="224" t="s">
        <v>277</v>
      </c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6"/>
    </row>
    <row r="47" spans="2:18" ht="15.75" hidden="1" thickBot="1">
      <c r="B47" s="8"/>
      <c r="C47" s="7"/>
      <c r="D47" s="7"/>
      <c r="E47" s="6"/>
      <c r="F47" s="8"/>
      <c r="G47" s="8"/>
      <c r="H47" s="8"/>
      <c r="I47" s="8"/>
      <c r="J47" s="8"/>
      <c r="K47" s="54"/>
      <c r="L47" s="45"/>
      <c r="M47" s="55"/>
      <c r="N47" s="56"/>
      <c r="O47" s="52"/>
      <c r="P47" s="52"/>
      <c r="Q47" s="52"/>
      <c r="R47" s="52"/>
    </row>
    <row r="48" spans="1:20" ht="16.5" hidden="1" thickBot="1">
      <c r="A48" s="56"/>
      <c r="B48" s="8"/>
      <c r="C48" s="243" t="s">
        <v>206</v>
      </c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5"/>
      <c r="T48" s="178"/>
    </row>
    <row r="49" spans="1:20" ht="15" hidden="1">
      <c r="A49" s="56"/>
      <c r="B49" s="8"/>
      <c r="C49" s="141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</row>
    <row r="50" spans="1:20" ht="84" hidden="1">
      <c r="A50" s="50" t="s">
        <v>197</v>
      </c>
      <c r="B50" s="15" t="s">
        <v>198</v>
      </c>
      <c r="C50" s="155" t="s">
        <v>0</v>
      </c>
      <c r="D50" s="155" t="s">
        <v>1</v>
      </c>
      <c r="E50" s="156" t="s">
        <v>304</v>
      </c>
      <c r="F50" s="156" t="s">
        <v>305</v>
      </c>
      <c r="G50" s="156" t="s">
        <v>306</v>
      </c>
      <c r="H50" s="156" t="s">
        <v>307</v>
      </c>
      <c r="I50" s="156" t="s">
        <v>308</v>
      </c>
      <c r="J50" s="157" t="s">
        <v>309</v>
      </c>
      <c r="K50" s="158" t="s">
        <v>310</v>
      </c>
      <c r="L50" s="159" t="s">
        <v>199</v>
      </c>
      <c r="M50" s="160" t="s">
        <v>311</v>
      </c>
      <c r="N50" s="161" t="s">
        <v>312</v>
      </c>
      <c r="O50" s="161" t="s">
        <v>263</v>
      </c>
      <c r="P50" s="161" t="s">
        <v>313</v>
      </c>
      <c r="Q50" s="161" t="s">
        <v>314</v>
      </c>
      <c r="R50" s="161" t="s">
        <v>315</v>
      </c>
      <c r="S50" s="161"/>
      <c r="T50" s="162"/>
    </row>
    <row r="51" spans="1:20" ht="15" hidden="1">
      <c r="A51" s="56"/>
      <c r="B51" s="8"/>
      <c r="C51" s="7"/>
      <c r="D51" s="7"/>
      <c r="E51" s="9"/>
      <c r="F51" s="9"/>
      <c r="G51" s="9"/>
      <c r="H51" s="9"/>
      <c r="I51" s="9"/>
      <c r="J51" s="9"/>
      <c r="K51" s="143"/>
      <c r="L51" s="10"/>
      <c r="M51" s="11"/>
      <c r="N51" s="76"/>
      <c r="O51" s="76"/>
      <c r="P51" s="76"/>
      <c r="Q51" s="76"/>
      <c r="R51" s="76"/>
      <c r="S51" s="76"/>
      <c r="T51" s="76"/>
    </row>
    <row r="52" spans="1:20" ht="15.75" customHeight="1" hidden="1">
      <c r="A52" s="50"/>
      <c r="B52" s="15"/>
      <c r="C52" s="14"/>
      <c r="D52" s="14"/>
      <c r="E52" s="13"/>
      <c r="F52" s="15"/>
      <c r="G52" s="17"/>
      <c r="H52" s="17"/>
      <c r="I52" s="17"/>
      <c r="J52" s="17"/>
      <c r="K52" s="47"/>
      <c r="L52" s="48"/>
      <c r="M52" s="49"/>
      <c r="N52" s="50"/>
      <c r="O52" s="51"/>
      <c r="P52" s="51"/>
      <c r="Q52" s="51"/>
      <c r="R52" s="51"/>
      <c r="S52" s="53"/>
      <c r="T52" s="69"/>
    </row>
    <row r="53" spans="2:18" ht="15.75" customHeight="1" hidden="1" thickBot="1">
      <c r="B53" s="70"/>
      <c r="C53" s="70"/>
      <c r="D53" s="70"/>
      <c r="E53" s="70"/>
      <c r="F53" s="70"/>
      <c r="G53" s="70"/>
      <c r="H53" s="70"/>
      <c r="I53" s="70"/>
      <c r="J53" s="70"/>
      <c r="K53" s="71"/>
      <c r="L53" s="70"/>
      <c r="M53" s="39"/>
      <c r="N53" s="70"/>
      <c r="O53" s="70"/>
      <c r="P53" s="70"/>
      <c r="Q53" s="70"/>
      <c r="R53" s="70"/>
    </row>
    <row r="54" spans="2:20" ht="15.75" hidden="1" thickBot="1">
      <c r="B54" s="64" t="s">
        <v>2</v>
      </c>
      <c r="C54" s="237" t="s">
        <v>207</v>
      </c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40"/>
      <c r="T54" s="165"/>
    </row>
    <row r="55" spans="2:18" ht="15" hidden="1">
      <c r="B55" s="64"/>
      <c r="C55" s="42"/>
      <c r="D55" s="4"/>
      <c r="E55" s="4"/>
      <c r="F55" s="4"/>
      <c r="G55" s="4"/>
      <c r="H55" s="4"/>
      <c r="I55" s="4"/>
      <c r="J55" s="4"/>
      <c r="K55" s="60"/>
      <c r="L55" s="4"/>
      <c r="N55" s="56"/>
      <c r="O55" s="21"/>
      <c r="P55" s="21"/>
      <c r="Q55" s="21"/>
      <c r="R55" s="21"/>
    </row>
    <row r="56" spans="1:20" ht="84" hidden="1">
      <c r="A56" s="50" t="s">
        <v>197</v>
      </c>
      <c r="B56" s="15" t="s">
        <v>198</v>
      </c>
      <c r="C56" s="155" t="s">
        <v>0</v>
      </c>
      <c r="D56" s="155" t="s">
        <v>1</v>
      </c>
      <c r="E56" s="156" t="s">
        <v>304</v>
      </c>
      <c r="F56" s="156" t="s">
        <v>305</v>
      </c>
      <c r="G56" s="156" t="s">
        <v>306</v>
      </c>
      <c r="H56" s="156" t="s">
        <v>307</v>
      </c>
      <c r="I56" s="156" t="s">
        <v>308</v>
      </c>
      <c r="J56" s="157" t="s">
        <v>309</v>
      </c>
      <c r="K56" s="158" t="s">
        <v>310</v>
      </c>
      <c r="L56" s="159" t="s">
        <v>199</v>
      </c>
      <c r="M56" s="160" t="s">
        <v>311</v>
      </c>
      <c r="N56" s="161" t="s">
        <v>312</v>
      </c>
      <c r="O56" s="161" t="s">
        <v>263</v>
      </c>
      <c r="P56" s="161" t="s">
        <v>313</v>
      </c>
      <c r="Q56" s="161" t="s">
        <v>314</v>
      </c>
      <c r="R56" s="161" t="s">
        <v>315</v>
      </c>
      <c r="S56" s="161"/>
      <c r="T56" s="162"/>
    </row>
    <row r="57" spans="2:18" ht="15" hidden="1">
      <c r="B57" s="8"/>
      <c r="C57" s="7"/>
      <c r="D57" s="7"/>
      <c r="E57" s="6"/>
      <c r="F57" s="8"/>
      <c r="G57" s="8"/>
      <c r="H57" s="8"/>
      <c r="I57" s="8"/>
      <c r="J57" s="8"/>
      <c r="K57" s="44"/>
      <c r="L57" s="45"/>
      <c r="M57" s="46"/>
      <c r="N57" s="72"/>
      <c r="O57" s="21"/>
      <c r="P57" s="21"/>
      <c r="Q57" s="21"/>
      <c r="R57" s="21"/>
    </row>
    <row r="58" spans="1:20" ht="15" hidden="1">
      <c r="A58" s="50">
        <v>12</v>
      </c>
      <c r="B58" s="15">
        <v>12</v>
      </c>
      <c r="C58" s="14" t="s">
        <v>208</v>
      </c>
      <c r="D58" s="14" t="s">
        <v>117</v>
      </c>
      <c r="E58" s="13">
        <v>75</v>
      </c>
      <c r="F58" s="15" t="s">
        <v>118</v>
      </c>
      <c r="G58" s="15">
        <v>31</v>
      </c>
      <c r="H58" s="15">
        <v>8</v>
      </c>
      <c r="I58" s="15">
        <v>1</v>
      </c>
      <c r="J58" s="15">
        <f>(G58-H58-I58)</f>
        <v>22</v>
      </c>
      <c r="K58" s="47">
        <v>0</v>
      </c>
      <c r="L58" s="48">
        <v>22</v>
      </c>
      <c r="M58" s="49">
        <v>0</v>
      </c>
      <c r="N58" s="50">
        <v>0</v>
      </c>
      <c r="O58" s="51">
        <v>0</v>
      </c>
      <c r="P58" s="51">
        <v>0</v>
      </c>
      <c r="Q58" s="51">
        <v>0</v>
      </c>
      <c r="R58" s="51">
        <v>0</v>
      </c>
      <c r="S58" s="53">
        <f>J58-K58-L58-M58-N58-O58-P58-Q58</f>
        <v>0</v>
      </c>
      <c r="T58" s="69"/>
    </row>
    <row r="59" spans="2:18" ht="15.75" hidden="1" thickBot="1">
      <c r="B59" s="8"/>
      <c r="C59" s="7"/>
      <c r="D59" s="7"/>
      <c r="E59" s="6"/>
      <c r="F59" s="8"/>
      <c r="G59" s="8"/>
      <c r="H59" s="8"/>
      <c r="I59" s="8"/>
      <c r="J59" s="8"/>
      <c r="K59" s="44"/>
      <c r="L59" s="45"/>
      <c r="M59" s="46"/>
      <c r="N59" s="72"/>
      <c r="O59" s="56"/>
      <c r="P59" s="56"/>
      <c r="Q59" s="56"/>
      <c r="R59" s="56"/>
    </row>
    <row r="60" spans="2:20" ht="15.75" hidden="1" thickBot="1">
      <c r="B60" s="64"/>
      <c r="C60" s="237" t="s">
        <v>209</v>
      </c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40"/>
      <c r="T60" s="165"/>
    </row>
    <row r="61" spans="2:18" ht="15" hidden="1">
      <c r="B61" s="64"/>
      <c r="C61" s="42"/>
      <c r="D61" s="4"/>
      <c r="E61" s="4"/>
      <c r="F61" s="4"/>
      <c r="G61" s="4"/>
      <c r="H61" s="4"/>
      <c r="I61" s="4"/>
      <c r="J61" s="4"/>
      <c r="K61" s="60"/>
      <c r="L61" s="4"/>
      <c r="N61" s="56"/>
      <c r="O61" s="21"/>
      <c r="P61" s="21"/>
      <c r="Q61" s="21"/>
      <c r="R61" s="21"/>
    </row>
    <row r="62" spans="1:20" ht="84" hidden="1">
      <c r="A62" s="50" t="s">
        <v>197</v>
      </c>
      <c r="B62" s="15" t="s">
        <v>198</v>
      </c>
      <c r="C62" s="155" t="s">
        <v>0</v>
      </c>
      <c r="D62" s="155" t="s">
        <v>1</v>
      </c>
      <c r="E62" s="156" t="s">
        <v>304</v>
      </c>
      <c r="F62" s="156" t="s">
        <v>305</v>
      </c>
      <c r="G62" s="156" t="s">
        <v>306</v>
      </c>
      <c r="H62" s="156" t="s">
        <v>307</v>
      </c>
      <c r="I62" s="156" t="s">
        <v>308</v>
      </c>
      <c r="J62" s="157" t="s">
        <v>309</v>
      </c>
      <c r="K62" s="158" t="s">
        <v>310</v>
      </c>
      <c r="L62" s="159" t="s">
        <v>199</v>
      </c>
      <c r="M62" s="160" t="s">
        <v>311</v>
      </c>
      <c r="N62" s="161" t="s">
        <v>312</v>
      </c>
      <c r="O62" s="161" t="s">
        <v>263</v>
      </c>
      <c r="P62" s="161" t="s">
        <v>313</v>
      </c>
      <c r="Q62" s="161" t="s">
        <v>314</v>
      </c>
      <c r="R62" s="161" t="s">
        <v>315</v>
      </c>
      <c r="S62" s="161"/>
      <c r="T62" s="162"/>
    </row>
    <row r="63" spans="2:18" ht="15" hidden="1">
      <c r="B63" s="8"/>
      <c r="C63" s="7"/>
      <c r="D63" s="7"/>
      <c r="E63" s="6"/>
      <c r="F63" s="8"/>
      <c r="G63" s="8"/>
      <c r="H63" s="8"/>
      <c r="I63" s="8"/>
      <c r="J63" s="8"/>
      <c r="K63" s="44"/>
      <c r="L63" s="45"/>
      <c r="M63" s="46"/>
      <c r="N63" s="72"/>
      <c r="O63" s="21"/>
      <c r="P63" s="21"/>
      <c r="Q63" s="21"/>
      <c r="R63" s="21"/>
    </row>
    <row r="64" spans="1:20" ht="15" hidden="1">
      <c r="A64" s="50">
        <v>13</v>
      </c>
      <c r="B64" s="15">
        <v>13</v>
      </c>
      <c r="C64" s="14" t="s">
        <v>187</v>
      </c>
      <c r="D64" s="14" t="s">
        <v>188</v>
      </c>
      <c r="E64" s="13">
        <v>162</v>
      </c>
      <c r="F64" s="15" t="s">
        <v>164</v>
      </c>
      <c r="G64" s="15">
        <v>31</v>
      </c>
      <c r="H64" s="15">
        <v>8</v>
      </c>
      <c r="I64" s="15">
        <v>1</v>
      </c>
      <c r="J64" s="15">
        <f>(G64-H64-I64)</f>
        <v>22</v>
      </c>
      <c r="K64" s="47">
        <v>8</v>
      </c>
      <c r="L64" s="48">
        <v>14</v>
      </c>
      <c r="M64" s="49">
        <v>0</v>
      </c>
      <c r="N64" s="50">
        <v>0</v>
      </c>
      <c r="O64" s="51">
        <v>0</v>
      </c>
      <c r="P64" s="51">
        <v>0</v>
      </c>
      <c r="Q64" s="51">
        <v>0</v>
      </c>
      <c r="R64" s="51">
        <v>0</v>
      </c>
      <c r="S64" s="53">
        <f>J64-K64-L64-M64-N64-O64-P64-Q64</f>
        <v>0</v>
      </c>
      <c r="T64" s="69"/>
    </row>
    <row r="65" spans="1:20" ht="15" hidden="1">
      <c r="A65" s="50">
        <v>14</v>
      </c>
      <c r="B65" s="15">
        <v>14</v>
      </c>
      <c r="C65" s="14" t="s">
        <v>168</v>
      </c>
      <c r="D65" s="14" t="s">
        <v>79</v>
      </c>
      <c r="E65" s="13">
        <v>103</v>
      </c>
      <c r="F65" s="15" t="s">
        <v>144</v>
      </c>
      <c r="G65" s="15">
        <v>31</v>
      </c>
      <c r="H65" s="15">
        <v>8</v>
      </c>
      <c r="I65" s="15">
        <v>1</v>
      </c>
      <c r="J65" s="15">
        <f>(G65-H65-I65)</f>
        <v>22</v>
      </c>
      <c r="K65" s="47">
        <v>12</v>
      </c>
      <c r="L65" s="48">
        <v>10</v>
      </c>
      <c r="M65" s="49">
        <v>0</v>
      </c>
      <c r="N65" s="50">
        <v>0</v>
      </c>
      <c r="O65" s="51">
        <v>0</v>
      </c>
      <c r="P65" s="51">
        <v>0</v>
      </c>
      <c r="Q65" s="51">
        <v>0</v>
      </c>
      <c r="R65" s="51">
        <v>0</v>
      </c>
      <c r="S65" s="53">
        <f>J65-K65-L65-M65-N65-O65-P65-Q65</f>
        <v>0</v>
      </c>
      <c r="T65" s="69"/>
    </row>
    <row r="66" spans="1:20" ht="15" hidden="1">
      <c r="A66" s="50">
        <v>15</v>
      </c>
      <c r="B66" s="15">
        <v>15</v>
      </c>
      <c r="C66" s="14" t="s">
        <v>28</v>
      </c>
      <c r="D66" s="14" t="s">
        <v>29</v>
      </c>
      <c r="E66" s="13">
        <v>169</v>
      </c>
      <c r="F66" s="15" t="s">
        <v>144</v>
      </c>
      <c r="G66" s="15">
        <v>31</v>
      </c>
      <c r="H66" s="15">
        <v>8</v>
      </c>
      <c r="I66" s="15">
        <v>1</v>
      </c>
      <c r="J66" s="15">
        <f>(G66-H66-I66)</f>
        <v>22</v>
      </c>
      <c r="K66" s="47">
        <v>10</v>
      </c>
      <c r="L66" s="48">
        <v>12</v>
      </c>
      <c r="M66" s="49">
        <v>0</v>
      </c>
      <c r="N66" s="50">
        <v>0</v>
      </c>
      <c r="O66" s="51">
        <v>0</v>
      </c>
      <c r="P66" s="51">
        <v>0</v>
      </c>
      <c r="Q66" s="51">
        <v>0</v>
      </c>
      <c r="R66" s="51">
        <v>0</v>
      </c>
      <c r="S66" s="53">
        <f>J66-K66-L66-M66-N66-O66-P66-Q66</f>
        <v>0</v>
      </c>
      <c r="T66" s="69"/>
    </row>
    <row r="67" spans="1:20" ht="15" hidden="1">
      <c r="A67" s="50">
        <v>16</v>
      </c>
      <c r="B67" s="85">
        <v>16</v>
      </c>
      <c r="C67" s="94" t="s">
        <v>71</v>
      </c>
      <c r="D67" s="94" t="s">
        <v>72</v>
      </c>
      <c r="E67" s="84">
        <v>107</v>
      </c>
      <c r="F67" s="85" t="s">
        <v>5</v>
      </c>
      <c r="G67" s="15">
        <v>31</v>
      </c>
      <c r="H67" s="15">
        <v>8</v>
      </c>
      <c r="I67" s="15">
        <v>1</v>
      </c>
      <c r="J67" s="15">
        <f>(G67-H67-I67)</f>
        <v>22</v>
      </c>
      <c r="K67" s="47">
        <v>16</v>
      </c>
      <c r="L67" s="48">
        <v>5</v>
      </c>
      <c r="M67" s="49">
        <v>1</v>
      </c>
      <c r="N67" s="50">
        <v>0</v>
      </c>
      <c r="O67" s="51">
        <v>0</v>
      </c>
      <c r="P67" s="51">
        <v>0</v>
      </c>
      <c r="Q67" s="51">
        <v>0</v>
      </c>
      <c r="R67" s="51">
        <v>0</v>
      </c>
      <c r="S67" s="53">
        <f>J67-K67-L67-M67-N67-O67-P67-Q67</f>
        <v>0</v>
      </c>
      <c r="T67" s="69"/>
    </row>
    <row r="68" spans="2:18" ht="15.75" hidden="1" thickBot="1">
      <c r="B68" s="8"/>
      <c r="C68" s="7"/>
      <c r="D68" s="7"/>
      <c r="E68" s="6"/>
      <c r="F68" s="8"/>
      <c r="G68" s="8"/>
      <c r="H68" s="8"/>
      <c r="I68" s="8"/>
      <c r="J68" s="8"/>
      <c r="K68" s="54"/>
      <c r="L68" s="45"/>
      <c r="M68" s="55"/>
      <c r="N68" s="56"/>
      <c r="O68" s="52"/>
      <c r="P68" s="52"/>
      <c r="Q68" s="52"/>
      <c r="R68" s="52"/>
    </row>
    <row r="69" spans="2:25" ht="15.75" customHeight="1" hidden="1" thickBot="1">
      <c r="B69" s="8"/>
      <c r="C69" s="237" t="s">
        <v>210</v>
      </c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40"/>
      <c r="T69" s="165"/>
      <c r="V69" s="179"/>
      <c r="W69" s="179"/>
      <c r="X69" s="179"/>
      <c r="Y69" s="179"/>
    </row>
    <row r="70" spans="2:25" ht="15" customHeight="1" hidden="1">
      <c r="B70" s="8"/>
      <c r="C70" s="7"/>
      <c r="D70" s="7"/>
      <c r="E70" s="6"/>
      <c r="F70" s="8"/>
      <c r="G70" s="8"/>
      <c r="H70" s="8"/>
      <c r="I70" s="8"/>
      <c r="J70" s="8"/>
      <c r="K70" s="44"/>
      <c r="L70" s="45"/>
      <c r="N70" s="56"/>
      <c r="O70" s="52"/>
      <c r="P70" s="52"/>
      <c r="Q70" s="52"/>
      <c r="R70" s="52"/>
      <c r="U70" s="145"/>
      <c r="V70" s="145"/>
      <c r="W70" s="145"/>
      <c r="X70" s="145"/>
      <c r="Y70" s="145"/>
    </row>
    <row r="71" spans="1:25" ht="84" hidden="1">
      <c r="A71" s="50" t="s">
        <v>197</v>
      </c>
      <c r="B71" s="15" t="s">
        <v>198</v>
      </c>
      <c r="C71" s="155" t="s">
        <v>0</v>
      </c>
      <c r="D71" s="155" t="s">
        <v>1</v>
      </c>
      <c r="E71" s="156" t="s">
        <v>304</v>
      </c>
      <c r="F71" s="156" t="s">
        <v>305</v>
      </c>
      <c r="G71" s="156" t="s">
        <v>306</v>
      </c>
      <c r="H71" s="156" t="s">
        <v>307</v>
      </c>
      <c r="I71" s="156" t="s">
        <v>308</v>
      </c>
      <c r="J71" s="157" t="s">
        <v>309</v>
      </c>
      <c r="K71" s="158" t="s">
        <v>310</v>
      </c>
      <c r="L71" s="159" t="s">
        <v>199</v>
      </c>
      <c r="M71" s="160" t="s">
        <v>311</v>
      </c>
      <c r="N71" s="161" t="s">
        <v>312</v>
      </c>
      <c r="O71" s="161" t="s">
        <v>263</v>
      </c>
      <c r="P71" s="161" t="s">
        <v>313</v>
      </c>
      <c r="Q71" s="161" t="s">
        <v>314</v>
      </c>
      <c r="R71" s="161" t="s">
        <v>315</v>
      </c>
      <c r="S71" s="161"/>
      <c r="T71" s="162"/>
      <c r="U71" s="145"/>
      <c r="V71" s="145"/>
      <c r="W71" s="145"/>
      <c r="X71" s="145"/>
      <c r="Y71" s="145"/>
    </row>
    <row r="72" spans="1:25" ht="15" hidden="1">
      <c r="A72" s="56"/>
      <c r="B72" s="8"/>
      <c r="C72" s="203"/>
      <c r="D72" s="203"/>
      <c r="E72" s="204"/>
      <c r="F72" s="204"/>
      <c r="G72" s="204"/>
      <c r="H72" s="204"/>
      <c r="I72" s="204"/>
      <c r="J72" s="205"/>
      <c r="K72" s="206"/>
      <c r="L72" s="207"/>
      <c r="M72" s="208"/>
      <c r="N72" s="162"/>
      <c r="O72" s="162"/>
      <c r="P72" s="162"/>
      <c r="Q72" s="162"/>
      <c r="R72" s="162"/>
      <c r="S72" s="162"/>
      <c r="T72" s="162"/>
      <c r="U72" s="145"/>
      <c r="V72" s="145"/>
      <c r="W72" s="145"/>
      <c r="X72" s="145"/>
      <c r="Y72" s="145"/>
    </row>
    <row r="73" spans="1:25" ht="15" hidden="1">
      <c r="A73" s="50">
        <v>17</v>
      </c>
      <c r="B73" s="15">
        <v>17</v>
      </c>
      <c r="C73" s="14" t="s">
        <v>22</v>
      </c>
      <c r="D73" s="14" t="s">
        <v>23</v>
      </c>
      <c r="E73" s="13">
        <v>84</v>
      </c>
      <c r="F73" s="15" t="s">
        <v>327</v>
      </c>
      <c r="G73" s="15">
        <v>31</v>
      </c>
      <c r="H73" s="15">
        <v>8</v>
      </c>
      <c r="I73" s="15">
        <v>1</v>
      </c>
      <c r="J73" s="15">
        <f>(G73-H73-I73)</f>
        <v>22</v>
      </c>
      <c r="K73" s="47">
        <v>17</v>
      </c>
      <c r="L73" s="48">
        <v>5</v>
      </c>
      <c r="M73" s="49">
        <v>0</v>
      </c>
      <c r="N73" s="50">
        <v>0</v>
      </c>
      <c r="O73" s="51">
        <v>0</v>
      </c>
      <c r="P73" s="51">
        <v>0</v>
      </c>
      <c r="Q73" s="51">
        <v>0</v>
      </c>
      <c r="R73" s="51">
        <v>0</v>
      </c>
      <c r="S73" s="53">
        <f>J73-K73-L73-M73-N73-O73-P73-Q73</f>
        <v>0</v>
      </c>
      <c r="T73" s="69"/>
      <c r="U73" s="145"/>
      <c r="V73" s="145"/>
      <c r="W73" s="145"/>
      <c r="X73" s="145"/>
      <c r="Y73" s="145"/>
    </row>
    <row r="74" spans="1:25" ht="15" hidden="1">
      <c r="A74" s="50">
        <v>18</v>
      </c>
      <c r="B74" s="15">
        <v>18</v>
      </c>
      <c r="C74" s="14" t="s">
        <v>47</v>
      </c>
      <c r="D74" s="14" t="s">
        <v>48</v>
      </c>
      <c r="E74" s="13">
        <v>42</v>
      </c>
      <c r="F74" s="15" t="s">
        <v>5</v>
      </c>
      <c r="G74" s="15">
        <v>31</v>
      </c>
      <c r="H74" s="15">
        <v>8</v>
      </c>
      <c r="I74" s="15">
        <v>1</v>
      </c>
      <c r="J74" s="15">
        <f>(G74-H74-I74)</f>
        <v>22</v>
      </c>
      <c r="K74" s="47">
        <v>16</v>
      </c>
      <c r="L74" s="48">
        <v>6</v>
      </c>
      <c r="M74" s="49">
        <v>0</v>
      </c>
      <c r="N74" s="50">
        <v>0</v>
      </c>
      <c r="O74" s="51">
        <v>0</v>
      </c>
      <c r="P74" s="51">
        <v>0</v>
      </c>
      <c r="Q74" s="51">
        <v>0</v>
      </c>
      <c r="R74" s="51">
        <v>0</v>
      </c>
      <c r="S74" s="53">
        <f>J74-K74-L74-M74-N74-O74-P74-Q74</f>
        <v>0</v>
      </c>
      <c r="T74" s="69"/>
      <c r="U74" s="145"/>
      <c r="V74" s="145"/>
      <c r="W74" s="145"/>
      <c r="X74" s="145"/>
      <c r="Y74" s="145"/>
    </row>
    <row r="75" spans="1:25" ht="15" hidden="1">
      <c r="A75" s="50">
        <v>19</v>
      </c>
      <c r="B75" s="15">
        <v>19</v>
      </c>
      <c r="C75" s="14" t="s">
        <v>163</v>
      </c>
      <c r="D75" s="14" t="s">
        <v>79</v>
      </c>
      <c r="E75" s="13">
        <v>131</v>
      </c>
      <c r="F75" s="15" t="s">
        <v>5</v>
      </c>
      <c r="G75" s="15">
        <v>31</v>
      </c>
      <c r="H75" s="15">
        <v>8</v>
      </c>
      <c r="I75" s="15">
        <v>1</v>
      </c>
      <c r="J75" s="15">
        <f>(G75-H75-I75)</f>
        <v>22</v>
      </c>
      <c r="K75" s="47">
        <v>22</v>
      </c>
      <c r="L75" s="48">
        <v>0</v>
      </c>
      <c r="M75" s="49">
        <v>0</v>
      </c>
      <c r="N75" s="50">
        <v>0</v>
      </c>
      <c r="O75" s="51">
        <v>0</v>
      </c>
      <c r="P75" s="51">
        <v>0</v>
      </c>
      <c r="Q75" s="51">
        <v>0</v>
      </c>
      <c r="R75" s="51">
        <v>0</v>
      </c>
      <c r="S75" s="53">
        <f>J75-K75-L75-M75-N75-O75-P75-Q75</f>
        <v>0</v>
      </c>
      <c r="T75" s="69"/>
      <c r="U75" s="145"/>
      <c r="V75" s="145"/>
      <c r="W75" s="145"/>
      <c r="X75" s="145"/>
      <c r="Y75" s="145"/>
    </row>
    <row r="76" spans="1:25" ht="15" customHeight="1" hidden="1">
      <c r="A76" s="50">
        <v>20</v>
      </c>
      <c r="B76" s="15">
        <v>20</v>
      </c>
      <c r="C76" s="14" t="s">
        <v>183</v>
      </c>
      <c r="D76" s="14" t="s">
        <v>184</v>
      </c>
      <c r="E76" s="13">
        <v>214</v>
      </c>
      <c r="F76" s="15" t="s">
        <v>89</v>
      </c>
      <c r="G76" s="15">
        <v>31</v>
      </c>
      <c r="H76" s="15">
        <v>8</v>
      </c>
      <c r="I76" s="15">
        <v>1</v>
      </c>
      <c r="J76" s="15">
        <f>(G76-H76-I76)</f>
        <v>22</v>
      </c>
      <c r="K76" s="47">
        <v>15</v>
      </c>
      <c r="L76" s="48">
        <v>7</v>
      </c>
      <c r="M76" s="49">
        <v>0</v>
      </c>
      <c r="N76" s="50">
        <v>0</v>
      </c>
      <c r="O76" s="51">
        <v>0</v>
      </c>
      <c r="P76" s="51">
        <v>0</v>
      </c>
      <c r="Q76" s="51">
        <v>0</v>
      </c>
      <c r="R76" s="51">
        <v>0</v>
      </c>
      <c r="S76" s="53">
        <f>J76-K76-L76-M76-N76-O76-P76-Q76</f>
        <v>0</v>
      </c>
      <c r="T76" s="69"/>
      <c r="U76" s="145"/>
      <c r="V76" s="145"/>
      <c r="W76" s="145"/>
      <c r="X76" s="145"/>
      <c r="Y76" s="145"/>
    </row>
    <row r="77" spans="2:18" ht="15.75" hidden="1" thickBot="1">
      <c r="B77" s="8"/>
      <c r="C77" s="7"/>
      <c r="D77" s="7"/>
      <c r="E77" s="6"/>
      <c r="F77" s="8"/>
      <c r="G77" s="8"/>
      <c r="H77" s="8"/>
      <c r="I77" s="8"/>
      <c r="J77" s="8"/>
      <c r="K77" s="54"/>
      <c r="L77" s="45"/>
      <c r="M77" s="55"/>
      <c r="N77" s="56"/>
      <c r="O77" s="52"/>
      <c r="P77" s="52"/>
      <c r="Q77" s="52"/>
      <c r="R77" s="52"/>
    </row>
    <row r="78" spans="1:25" s="177" customFormat="1" ht="49.5" hidden="1" thickBot="1">
      <c r="A78" s="166"/>
      <c r="B78" s="167">
        <v>9</v>
      </c>
      <c r="C78" s="243" t="s">
        <v>211</v>
      </c>
      <c r="D78" s="246"/>
      <c r="E78" s="168"/>
      <c r="F78" s="168"/>
      <c r="G78" s="168"/>
      <c r="H78" s="168"/>
      <c r="I78" s="168"/>
      <c r="J78" s="169">
        <f>SUM(J54:J76)</f>
        <v>198</v>
      </c>
      <c r="K78" s="170">
        <f>SUM(K54:K76)</f>
        <v>116</v>
      </c>
      <c r="L78" s="171">
        <f>SUM(L54:L76)</f>
        <v>81</v>
      </c>
      <c r="M78" s="171">
        <f>SUM(M54:M76)</f>
        <v>1</v>
      </c>
      <c r="N78" s="171">
        <f>SUM(N54:N76)</f>
        <v>0</v>
      </c>
      <c r="O78" s="174">
        <v>0</v>
      </c>
      <c r="P78" s="174">
        <v>0</v>
      </c>
      <c r="Q78" s="126">
        <v>0</v>
      </c>
      <c r="R78" s="126">
        <v>0</v>
      </c>
      <c r="S78" s="170">
        <f>SUM(S54:S76)</f>
        <v>0</v>
      </c>
      <c r="T78" s="170"/>
      <c r="U78" s="173">
        <f>J78</f>
        <v>198</v>
      </c>
      <c r="V78" s="174">
        <f>L78+M78+N78+O78+P78</f>
        <v>82</v>
      </c>
      <c r="W78" s="126">
        <f>U78-V78</f>
        <v>116</v>
      </c>
      <c r="X78" s="175">
        <f>(U78-V78)/ABS(U78)</f>
        <v>0.5858585858585859</v>
      </c>
      <c r="Y78" s="176">
        <f>V78/U78%</f>
        <v>41.41414141414141</v>
      </c>
    </row>
    <row r="79" spans="2:18" ht="15.75" thickBot="1">
      <c r="B79" s="8"/>
      <c r="C79" s="7"/>
      <c r="D79" s="7"/>
      <c r="E79" s="6"/>
      <c r="F79" s="8"/>
      <c r="G79" s="8"/>
      <c r="H79" s="8"/>
      <c r="I79" s="8"/>
      <c r="J79" s="8"/>
      <c r="K79" s="54"/>
      <c r="L79" s="45"/>
      <c r="M79" s="55"/>
      <c r="N79" s="56"/>
      <c r="O79" s="52"/>
      <c r="P79" s="52"/>
      <c r="Q79" s="52"/>
      <c r="R79" s="52"/>
    </row>
    <row r="80" spans="1:25" s="177" customFormat="1" ht="49.5" thickBot="1">
      <c r="A80" s="170">
        <v>20</v>
      </c>
      <c r="B80" s="167">
        <v>20</v>
      </c>
      <c r="C80" s="243" t="s">
        <v>264</v>
      </c>
      <c r="D80" s="246"/>
      <c r="E80" s="168"/>
      <c r="F80" s="168"/>
      <c r="G80" s="168"/>
      <c r="H80" s="168"/>
      <c r="I80" s="168"/>
      <c r="J80" s="169">
        <f aca="true" t="shared" si="1" ref="J80:R80">SUM(J43+J78)</f>
        <v>423</v>
      </c>
      <c r="K80" s="170">
        <f t="shared" si="1"/>
        <v>293</v>
      </c>
      <c r="L80" s="171">
        <f t="shared" si="1"/>
        <v>125</v>
      </c>
      <c r="M80" s="171">
        <f t="shared" si="1"/>
        <v>1</v>
      </c>
      <c r="N80" s="171">
        <f t="shared" si="1"/>
        <v>3</v>
      </c>
      <c r="O80" s="171">
        <f t="shared" si="1"/>
        <v>0</v>
      </c>
      <c r="P80" s="171">
        <f t="shared" si="1"/>
        <v>0</v>
      </c>
      <c r="Q80" s="170">
        <f t="shared" si="1"/>
        <v>1</v>
      </c>
      <c r="R80" s="170">
        <f t="shared" si="1"/>
        <v>0</v>
      </c>
      <c r="S80" s="170">
        <f>SUM(S43+S78)</f>
        <v>0</v>
      </c>
      <c r="T80" s="170"/>
      <c r="U80" s="180">
        <f>J80</f>
        <v>423</v>
      </c>
      <c r="V80" s="181">
        <f>L80+M80+N80+O80+P80</f>
        <v>129</v>
      </c>
      <c r="W80" s="182">
        <f>U80-V80</f>
        <v>294</v>
      </c>
      <c r="X80" s="183">
        <f>(U80-V80)/ABS(U80)</f>
        <v>0.6950354609929078</v>
      </c>
      <c r="Y80" s="184">
        <f>V80/U80%</f>
        <v>30.496453900709216</v>
      </c>
    </row>
    <row r="81" spans="2:18" ht="15">
      <c r="B81" s="8"/>
      <c r="C81" s="7"/>
      <c r="D81" s="7"/>
      <c r="E81" s="6"/>
      <c r="F81" s="8"/>
      <c r="G81" s="8"/>
      <c r="H81" s="8"/>
      <c r="I81" s="8"/>
      <c r="J81" s="8"/>
      <c r="K81" s="54"/>
      <c r="L81" s="45"/>
      <c r="M81" s="55"/>
      <c r="N81" s="56"/>
      <c r="O81" s="52"/>
      <c r="P81" s="52"/>
      <c r="Q81" s="52"/>
      <c r="R81" s="52"/>
    </row>
    <row r="82" spans="2:18" ht="15.75" thickBot="1">
      <c r="B82" s="8"/>
      <c r="C82" s="7"/>
      <c r="D82" s="7"/>
      <c r="E82" s="6"/>
      <c r="F82" s="8"/>
      <c r="G82" s="8"/>
      <c r="H82" s="8"/>
      <c r="I82" s="8"/>
      <c r="J82" s="8"/>
      <c r="K82" s="54"/>
      <c r="L82" s="45"/>
      <c r="M82" s="55"/>
      <c r="N82" s="56"/>
      <c r="O82" s="63"/>
      <c r="P82" s="63"/>
      <c r="Q82" s="63"/>
      <c r="R82" s="63"/>
    </row>
    <row r="83" spans="2:25" ht="32.25" thickBot="1">
      <c r="B83" s="140"/>
      <c r="C83" s="224" t="s">
        <v>265</v>
      </c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6"/>
    </row>
    <row r="84" spans="2:18" ht="18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5"/>
      <c r="N84" s="74"/>
      <c r="O84" s="74"/>
      <c r="P84" s="74"/>
      <c r="Q84" s="74"/>
      <c r="R84" s="74"/>
    </row>
    <row r="85" spans="1:25" s="219" customFormat="1" ht="142.5">
      <c r="A85" s="213" t="s">
        <v>261</v>
      </c>
      <c r="B85" s="214" t="s">
        <v>262</v>
      </c>
      <c r="C85" s="214" t="s">
        <v>0</v>
      </c>
      <c r="D85" s="214" t="s">
        <v>1</v>
      </c>
      <c r="E85" s="214" t="s">
        <v>287</v>
      </c>
      <c r="F85" s="214" t="s">
        <v>288</v>
      </c>
      <c r="G85" s="214" t="s">
        <v>289</v>
      </c>
      <c r="H85" s="214" t="s">
        <v>290</v>
      </c>
      <c r="I85" s="214" t="s">
        <v>291</v>
      </c>
      <c r="J85" s="214" t="s">
        <v>292</v>
      </c>
      <c r="K85" s="212" t="s">
        <v>293</v>
      </c>
      <c r="L85" s="215" t="s">
        <v>294</v>
      </c>
      <c r="M85" s="216" t="s">
        <v>295</v>
      </c>
      <c r="N85" s="217" t="s">
        <v>296</v>
      </c>
      <c r="O85" s="217" t="s">
        <v>263</v>
      </c>
      <c r="P85" s="217" t="s">
        <v>297</v>
      </c>
      <c r="Q85" s="217" t="s">
        <v>298</v>
      </c>
      <c r="R85" s="217" t="s">
        <v>299</v>
      </c>
      <c r="S85" s="217"/>
      <c r="T85" s="217"/>
      <c r="U85" s="218" t="s">
        <v>292</v>
      </c>
      <c r="V85" s="213" t="s">
        <v>300</v>
      </c>
      <c r="W85" s="213" t="s">
        <v>301</v>
      </c>
      <c r="X85" s="213" t="s">
        <v>302</v>
      </c>
      <c r="Y85" s="213" t="s">
        <v>303</v>
      </c>
    </row>
    <row r="86" spans="1:20" ht="15.75" customHeight="1">
      <c r="A86" s="56"/>
      <c r="B86" s="8"/>
      <c r="C86" s="7"/>
      <c r="D86" s="7"/>
      <c r="E86" s="6"/>
      <c r="F86" s="8"/>
      <c r="G86" s="8"/>
      <c r="H86" s="8"/>
      <c r="I86" s="8"/>
      <c r="J86" s="8"/>
      <c r="K86" s="54"/>
      <c r="L86" s="45"/>
      <c r="M86" s="55"/>
      <c r="N86" s="56"/>
      <c r="O86" s="52"/>
      <c r="P86" s="52"/>
      <c r="Q86" s="52"/>
      <c r="R86" s="52"/>
      <c r="S86" s="69"/>
      <c r="T86" s="69"/>
    </row>
    <row r="87" spans="1:20" ht="16.5" hidden="1" thickBot="1">
      <c r="A87" s="56"/>
      <c r="B87" s="8"/>
      <c r="C87" s="243" t="s">
        <v>278</v>
      </c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5"/>
      <c r="T87" s="178"/>
    </row>
    <row r="88" spans="1:20" ht="15.75" hidden="1">
      <c r="A88" s="56"/>
      <c r="B88" s="8"/>
      <c r="C88" s="185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</row>
    <row r="89" spans="1:20" ht="84" hidden="1">
      <c r="A89" s="50" t="s">
        <v>197</v>
      </c>
      <c r="B89" s="15" t="s">
        <v>198</v>
      </c>
      <c r="C89" s="155" t="s">
        <v>0</v>
      </c>
      <c r="D89" s="155" t="s">
        <v>1</v>
      </c>
      <c r="E89" s="156" t="s">
        <v>304</v>
      </c>
      <c r="F89" s="156" t="s">
        <v>305</v>
      </c>
      <c r="G89" s="156" t="s">
        <v>306</v>
      </c>
      <c r="H89" s="156" t="s">
        <v>307</v>
      </c>
      <c r="I89" s="156" t="s">
        <v>308</v>
      </c>
      <c r="J89" s="157" t="s">
        <v>309</v>
      </c>
      <c r="K89" s="158" t="s">
        <v>310</v>
      </c>
      <c r="L89" s="159" t="s">
        <v>199</v>
      </c>
      <c r="M89" s="160" t="s">
        <v>311</v>
      </c>
      <c r="N89" s="161" t="s">
        <v>312</v>
      </c>
      <c r="O89" s="161" t="s">
        <v>263</v>
      </c>
      <c r="P89" s="161" t="s">
        <v>313</v>
      </c>
      <c r="Q89" s="161" t="s">
        <v>314</v>
      </c>
      <c r="R89" s="161" t="s">
        <v>315</v>
      </c>
      <c r="S89" s="161"/>
      <c r="T89" s="162"/>
    </row>
    <row r="90" spans="1:20" ht="15" hidden="1">
      <c r="A90" s="56"/>
      <c r="B90" s="8"/>
      <c r="C90" s="7"/>
      <c r="D90" s="7"/>
      <c r="E90" s="6"/>
      <c r="F90" s="8"/>
      <c r="G90" s="8"/>
      <c r="H90" s="8"/>
      <c r="I90" s="8"/>
      <c r="J90" s="8"/>
      <c r="K90" s="54"/>
      <c r="L90" s="45"/>
      <c r="M90" s="55"/>
      <c r="N90" s="56"/>
      <c r="O90" s="52"/>
      <c r="P90" s="52"/>
      <c r="Q90" s="52"/>
      <c r="R90" s="52"/>
      <c r="S90" s="69"/>
      <c r="T90" s="69"/>
    </row>
    <row r="91" spans="1:20" ht="15" hidden="1">
      <c r="A91" s="50">
        <v>21</v>
      </c>
      <c r="B91" s="15">
        <v>1</v>
      </c>
      <c r="C91" s="14" t="s">
        <v>212</v>
      </c>
      <c r="D91" s="14" t="s">
        <v>213</v>
      </c>
      <c r="E91" s="13">
        <v>401</v>
      </c>
      <c r="F91" s="15" t="s">
        <v>201</v>
      </c>
      <c r="G91" s="15">
        <v>31</v>
      </c>
      <c r="H91" s="15">
        <v>8</v>
      </c>
      <c r="I91" s="15">
        <v>1</v>
      </c>
      <c r="J91" s="15">
        <f>(G91-H91-I91)</f>
        <v>22</v>
      </c>
      <c r="K91" s="47">
        <v>8</v>
      </c>
      <c r="L91" s="48">
        <v>14</v>
      </c>
      <c r="M91" s="49">
        <v>0</v>
      </c>
      <c r="N91" s="50">
        <v>0</v>
      </c>
      <c r="O91" s="51">
        <v>0</v>
      </c>
      <c r="P91" s="51">
        <v>0</v>
      </c>
      <c r="Q91" s="51">
        <v>0</v>
      </c>
      <c r="R91" s="51">
        <v>0</v>
      </c>
      <c r="S91" s="53">
        <f>J91-K91-L91-M91-N91-O91-P91-Q91</f>
        <v>0</v>
      </c>
      <c r="T91" s="69"/>
    </row>
    <row r="92" spans="6:20" ht="15.75" hidden="1" thickBot="1">
      <c r="F92" s="77"/>
      <c r="G92" s="77"/>
      <c r="H92" s="77"/>
      <c r="I92" s="77"/>
      <c r="J92" s="77"/>
      <c r="N92" s="56"/>
      <c r="O92" s="52"/>
      <c r="P92" s="52"/>
      <c r="Q92" s="52"/>
      <c r="R92" s="52"/>
      <c r="S92" s="24"/>
      <c r="T92" s="24"/>
    </row>
    <row r="93" spans="3:20" ht="15.75" hidden="1" thickBot="1">
      <c r="C93" s="237" t="s">
        <v>214</v>
      </c>
      <c r="D93" s="239"/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40"/>
      <c r="T93" s="165"/>
    </row>
    <row r="94" spans="14:20" ht="15" hidden="1">
      <c r="N94" s="21"/>
      <c r="O94" s="21"/>
      <c r="P94" s="21"/>
      <c r="Q94" s="21"/>
      <c r="R94" s="21"/>
      <c r="S94" s="24"/>
      <c r="T94" s="24"/>
    </row>
    <row r="95" spans="1:20" ht="84" hidden="1">
      <c r="A95" s="50" t="s">
        <v>197</v>
      </c>
      <c r="B95" s="15" t="s">
        <v>198</v>
      </c>
      <c r="C95" s="155" t="s">
        <v>0</v>
      </c>
      <c r="D95" s="155" t="s">
        <v>1</v>
      </c>
      <c r="E95" s="156" t="s">
        <v>304</v>
      </c>
      <c r="F95" s="156" t="s">
        <v>305</v>
      </c>
      <c r="G95" s="156" t="s">
        <v>306</v>
      </c>
      <c r="H95" s="156" t="s">
        <v>307</v>
      </c>
      <c r="I95" s="156" t="s">
        <v>308</v>
      </c>
      <c r="J95" s="157" t="s">
        <v>309</v>
      </c>
      <c r="K95" s="158" t="s">
        <v>310</v>
      </c>
      <c r="L95" s="159" t="s">
        <v>199</v>
      </c>
      <c r="M95" s="160" t="s">
        <v>311</v>
      </c>
      <c r="N95" s="161" t="s">
        <v>312</v>
      </c>
      <c r="O95" s="161" t="s">
        <v>263</v>
      </c>
      <c r="P95" s="161" t="s">
        <v>313</v>
      </c>
      <c r="Q95" s="161" t="s">
        <v>314</v>
      </c>
      <c r="R95" s="161" t="s">
        <v>315</v>
      </c>
      <c r="S95" s="161"/>
      <c r="T95" s="162"/>
    </row>
    <row r="96" spans="2:20" ht="15" hidden="1">
      <c r="B96" s="8"/>
      <c r="C96" s="7"/>
      <c r="D96" s="7"/>
      <c r="E96" s="6"/>
      <c r="F96" s="8"/>
      <c r="G96" s="8"/>
      <c r="H96" s="8"/>
      <c r="I96" s="8"/>
      <c r="J96" s="8"/>
      <c r="K96" s="44"/>
      <c r="L96" s="45"/>
      <c r="M96" s="46"/>
      <c r="N96" s="21"/>
      <c r="O96" s="21"/>
      <c r="P96" s="21"/>
      <c r="Q96" s="21"/>
      <c r="R96" s="21"/>
      <c r="S96" s="24"/>
      <c r="T96" s="24"/>
    </row>
    <row r="97" spans="1:20" ht="15" hidden="1">
      <c r="A97" s="50">
        <v>22</v>
      </c>
      <c r="B97" s="15">
        <v>2</v>
      </c>
      <c r="C97" s="14" t="s">
        <v>56</v>
      </c>
      <c r="D97" s="14" t="s">
        <v>57</v>
      </c>
      <c r="E97" s="13">
        <v>148</v>
      </c>
      <c r="F97" s="15" t="s">
        <v>5</v>
      </c>
      <c r="G97" s="15">
        <v>31</v>
      </c>
      <c r="H97" s="15">
        <v>8</v>
      </c>
      <c r="I97" s="15">
        <v>1</v>
      </c>
      <c r="J97" s="15">
        <f>(G97-H97-I97)</f>
        <v>22</v>
      </c>
      <c r="K97" s="47">
        <v>15</v>
      </c>
      <c r="L97" s="48">
        <v>6</v>
      </c>
      <c r="M97" s="49">
        <v>0</v>
      </c>
      <c r="N97" s="50">
        <v>1</v>
      </c>
      <c r="O97" s="51">
        <v>0</v>
      </c>
      <c r="P97" s="51">
        <v>0</v>
      </c>
      <c r="Q97" s="51">
        <v>0</v>
      </c>
      <c r="R97" s="51">
        <v>0</v>
      </c>
      <c r="S97" s="53">
        <f>J97-K97-L97-M97-N97-O97-P97-Q97</f>
        <v>0</v>
      </c>
      <c r="T97" s="69"/>
    </row>
    <row r="98" spans="1:20" ht="15" hidden="1">
      <c r="A98" s="50">
        <v>23</v>
      </c>
      <c r="B98" s="15">
        <v>3</v>
      </c>
      <c r="C98" s="14" t="s">
        <v>98</v>
      </c>
      <c r="D98" s="14" t="s">
        <v>99</v>
      </c>
      <c r="E98" s="13">
        <v>137</v>
      </c>
      <c r="F98" s="15" t="s">
        <v>5</v>
      </c>
      <c r="G98" s="15">
        <v>31</v>
      </c>
      <c r="H98" s="15">
        <v>8</v>
      </c>
      <c r="I98" s="15">
        <v>1</v>
      </c>
      <c r="J98" s="15">
        <f>(G98-H98-I98)</f>
        <v>22</v>
      </c>
      <c r="K98" s="47">
        <v>16</v>
      </c>
      <c r="L98" s="48">
        <v>5</v>
      </c>
      <c r="M98" s="49">
        <v>0</v>
      </c>
      <c r="N98" s="50">
        <v>1</v>
      </c>
      <c r="O98" s="51">
        <v>0</v>
      </c>
      <c r="P98" s="51">
        <v>0</v>
      </c>
      <c r="Q98" s="51">
        <v>0</v>
      </c>
      <c r="R98" s="51">
        <v>0</v>
      </c>
      <c r="S98" s="53">
        <f>J98-K98-L98-M98-N98-O98-P98-Q98</f>
        <v>0</v>
      </c>
      <c r="T98" s="69"/>
    </row>
    <row r="99" spans="1:20" ht="15" hidden="1">
      <c r="A99" s="50">
        <v>24</v>
      </c>
      <c r="B99" s="15">
        <v>4</v>
      </c>
      <c r="C99" s="14" t="s">
        <v>112</v>
      </c>
      <c r="D99" s="14" t="s">
        <v>113</v>
      </c>
      <c r="E99" s="13">
        <v>140</v>
      </c>
      <c r="F99" s="15" t="s">
        <v>10</v>
      </c>
      <c r="G99" s="15">
        <v>31</v>
      </c>
      <c r="H99" s="15">
        <v>8</v>
      </c>
      <c r="I99" s="15">
        <v>1</v>
      </c>
      <c r="J99" s="15">
        <f>(G99-H99-I99)</f>
        <v>22</v>
      </c>
      <c r="K99" s="47">
        <v>17</v>
      </c>
      <c r="L99" s="48">
        <v>5</v>
      </c>
      <c r="M99" s="49">
        <v>0</v>
      </c>
      <c r="N99" s="50">
        <v>0</v>
      </c>
      <c r="O99" s="51">
        <v>0</v>
      </c>
      <c r="P99" s="51">
        <v>0</v>
      </c>
      <c r="Q99" s="51">
        <v>0</v>
      </c>
      <c r="R99" s="51">
        <v>0</v>
      </c>
      <c r="S99" s="53">
        <f>J99-K99-L99-M99-N99-O99-P99-Q99</f>
        <v>0</v>
      </c>
      <c r="T99" s="69"/>
    </row>
    <row r="100" spans="2:20" ht="15.75" hidden="1" thickBot="1">
      <c r="B100" s="8"/>
      <c r="C100" s="7"/>
      <c r="D100" s="7"/>
      <c r="E100" s="6"/>
      <c r="F100" s="8"/>
      <c r="G100" s="8"/>
      <c r="H100" s="8"/>
      <c r="I100" s="8"/>
      <c r="J100" s="8"/>
      <c r="K100" s="54"/>
      <c r="L100" s="45"/>
      <c r="M100" s="55"/>
      <c r="N100" s="56"/>
      <c r="O100" s="52"/>
      <c r="P100" s="52"/>
      <c r="Q100" s="52"/>
      <c r="R100" s="52"/>
      <c r="S100" s="24"/>
      <c r="T100" s="24"/>
    </row>
    <row r="101" spans="3:20" ht="15.75" hidden="1" thickBot="1">
      <c r="C101" s="237" t="s">
        <v>215</v>
      </c>
      <c r="D101" s="238"/>
      <c r="E101" s="238"/>
      <c r="F101" s="238"/>
      <c r="G101" s="238"/>
      <c r="H101" s="238"/>
      <c r="I101" s="238"/>
      <c r="J101" s="238"/>
      <c r="K101" s="238"/>
      <c r="L101" s="238"/>
      <c r="M101" s="239"/>
      <c r="N101" s="239"/>
      <c r="O101" s="239"/>
      <c r="P101" s="239"/>
      <c r="Q101" s="239"/>
      <c r="R101" s="239"/>
      <c r="S101" s="240"/>
      <c r="T101" s="165"/>
    </row>
    <row r="102" spans="3:20" ht="15" hidden="1">
      <c r="C102" s="42"/>
      <c r="D102" s="4"/>
      <c r="E102" s="4"/>
      <c r="F102" s="4"/>
      <c r="G102" s="4"/>
      <c r="H102" s="4"/>
      <c r="I102" s="4"/>
      <c r="J102" s="4"/>
      <c r="K102" s="60"/>
      <c r="L102" s="4"/>
      <c r="N102" s="21"/>
      <c r="O102" s="21"/>
      <c r="P102" s="21"/>
      <c r="Q102" s="21"/>
      <c r="R102" s="21"/>
      <c r="S102" s="24"/>
      <c r="T102" s="24"/>
    </row>
    <row r="103" spans="1:20" ht="84" hidden="1">
      <c r="A103" s="50" t="s">
        <v>197</v>
      </c>
      <c r="B103" s="15" t="s">
        <v>198</v>
      </c>
      <c r="C103" s="155" t="s">
        <v>0</v>
      </c>
      <c r="D103" s="155" t="s">
        <v>1</v>
      </c>
      <c r="E103" s="156" t="s">
        <v>304</v>
      </c>
      <c r="F103" s="156" t="s">
        <v>305</v>
      </c>
      <c r="G103" s="156" t="s">
        <v>306</v>
      </c>
      <c r="H103" s="156" t="s">
        <v>307</v>
      </c>
      <c r="I103" s="156" t="s">
        <v>308</v>
      </c>
      <c r="J103" s="157" t="s">
        <v>309</v>
      </c>
      <c r="K103" s="158" t="s">
        <v>310</v>
      </c>
      <c r="L103" s="159" t="s">
        <v>199</v>
      </c>
      <c r="M103" s="160" t="s">
        <v>311</v>
      </c>
      <c r="N103" s="161" t="s">
        <v>312</v>
      </c>
      <c r="O103" s="161" t="s">
        <v>263</v>
      </c>
      <c r="P103" s="161" t="s">
        <v>313</v>
      </c>
      <c r="Q103" s="161" t="s">
        <v>314</v>
      </c>
      <c r="R103" s="161" t="s">
        <v>315</v>
      </c>
      <c r="S103" s="161"/>
      <c r="T103" s="162"/>
    </row>
    <row r="104" spans="2:20" ht="15" hidden="1">
      <c r="B104" s="8"/>
      <c r="C104" s="7"/>
      <c r="D104" s="7"/>
      <c r="E104" s="6"/>
      <c r="F104" s="8"/>
      <c r="G104" s="8"/>
      <c r="H104" s="8"/>
      <c r="I104" s="8"/>
      <c r="J104" s="8"/>
      <c r="K104" s="54"/>
      <c r="L104" s="45"/>
      <c r="M104" s="55"/>
      <c r="N104" s="56"/>
      <c r="O104" s="52"/>
      <c r="P104" s="52"/>
      <c r="Q104" s="52"/>
      <c r="R104" s="52"/>
      <c r="S104" s="24"/>
      <c r="T104" s="24"/>
    </row>
    <row r="105" spans="1:20" ht="15" hidden="1">
      <c r="A105" s="50">
        <v>25</v>
      </c>
      <c r="B105" s="15">
        <v>5</v>
      </c>
      <c r="C105" s="14" t="s">
        <v>126</v>
      </c>
      <c r="D105" s="14" t="s">
        <v>127</v>
      </c>
      <c r="E105" s="13">
        <v>78</v>
      </c>
      <c r="F105" s="15" t="s">
        <v>5</v>
      </c>
      <c r="G105" s="15">
        <v>31</v>
      </c>
      <c r="H105" s="15">
        <v>8</v>
      </c>
      <c r="I105" s="15">
        <v>1</v>
      </c>
      <c r="J105" s="15">
        <f>(G105-H105-I105)</f>
        <v>22</v>
      </c>
      <c r="K105" s="47">
        <v>14</v>
      </c>
      <c r="L105" s="48">
        <v>8</v>
      </c>
      <c r="M105" s="49">
        <v>0</v>
      </c>
      <c r="N105" s="50">
        <v>0</v>
      </c>
      <c r="O105" s="51">
        <v>0</v>
      </c>
      <c r="P105" s="51">
        <v>0</v>
      </c>
      <c r="Q105" s="51">
        <v>0</v>
      </c>
      <c r="R105" s="51">
        <v>0</v>
      </c>
      <c r="S105" s="53">
        <f>J105-K105-L105-M105-N105-O105-P105-Q105</f>
        <v>0</v>
      </c>
      <c r="T105" s="69"/>
    </row>
    <row r="106" spans="2:20" ht="15.75" hidden="1" thickBot="1">
      <c r="B106" s="8"/>
      <c r="C106" s="7"/>
      <c r="D106" s="7"/>
      <c r="E106" s="6"/>
      <c r="F106" s="8"/>
      <c r="G106" s="8"/>
      <c r="H106" s="8"/>
      <c r="I106" s="8"/>
      <c r="J106" s="8"/>
      <c r="K106" s="54"/>
      <c r="L106" s="45"/>
      <c r="M106" s="55"/>
      <c r="N106" s="56"/>
      <c r="O106" s="52"/>
      <c r="P106" s="52"/>
      <c r="Q106" s="52"/>
      <c r="R106" s="52"/>
      <c r="S106" s="24"/>
      <c r="T106" s="24"/>
    </row>
    <row r="107" spans="3:20" ht="15.75" hidden="1" thickBot="1">
      <c r="C107" s="237" t="s">
        <v>216</v>
      </c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40"/>
      <c r="T107" s="165"/>
    </row>
    <row r="108" spans="3:20" ht="15" hidden="1">
      <c r="C108" s="42"/>
      <c r="D108" s="4"/>
      <c r="E108" s="4"/>
      <c r="F108" s="4"/>
      <c r="G108" s="4"/>
      <c r="H108" s="4"/>
      <c r="I108" s="4"/>
      <c r="J108" s="4"/>
      <c r="K108" s="60"/>
      <c r="L108" s="4"/>
      <c r="N108" s="21"/>
      <c r="O108" s="21"/>
      <c r="P108" s="21"/>
      <c r="Q108" s="21"/>
      <c r="R108" s="21"/>
      <c r="S108" s="24"/>
      <c r="T108" s="24"/>
    </row>
    <row r="109" spans="1:20" ht="84" hidden="1">
      <c r="A109" s="50" t="s">
        <v>197</v>
      </c>
      <c r="B109" s="15" t="s">
        <v>198</v>
      </c>
      <c r="C109" s="155" t="s">
        <v>0</v>
      </c>
      <c r="D109" s="155" t="s">
        <v>1</v>
      </c>
      <c r="E109" s="156" t="s">
        <v>304</v>
      </c>
      <c r="F109" s="156" t="s">
        <v>305</v>
      </c>
      <c r="G109" s="156" t="s">
        <v>306</v>
      </c>
      <c r="H109" s="156" t="s">
        <v>307</v>
      </c>
      <c r="I109" s="156" t="s">
        <v>308</v>
      </c>
      <c r="J109" s="157" t="s">
        <v>309</v>
      </c>
      <c r="K109" s="158" t="s">
        <v>310</v>
      </c>
      <c r="L109" s="159" t="s">
        <v>199</v>
      </c>
      <c r="M109" s="160" t="s">
        <v>311</v>
      </c>
      <c r="N109" s="161" t="s">
        <v>312</v>
      </c>
      <c r="O109" s="161" t="s">
        <v>263</v>
      </c>
      <c r="P109" s="161" t="s">
        <v>313</v>
      </c>
      <c r="Q109" s="161" t="s">
        <v>314</v>
      </c>
      <c r="R109" s="161" t="s">
        <v>315</v>
      </c>
      <c r="S109" s="161"/>
      <c r="T109" s="162"/>
    </row>
    <row r="110" spans="2:20" ht="15" hidden="1">
      <c r="B110" s="8"/>
      <c r="C110" s="7"/>
      <c r="D110" s="7"/>
      <c r="E110" s="6"/>
      <c r="F110" s="8"/>
      <c r="G110" s="8"/>
      <c r="H110" s="8"/>
      <c r="I110" s="8"/>
      <c r="J110" s="8"/>
      <c r="K110" s="54"/>
      <c r="L110" s="45"/>
      <c r="M110" s="55"/>
      <c r="N110" s="56"/>
      <c r="O110" s="52"/>
      <c r="P110" s="52"/>
      <c r="Q110" s="52"/>
      <c r="R110" s="52"/>
      <c r="S110" s="24"/>
      <c r="T110" s="24"/>
    </row>
    <row r="111" spans="1:20" ht="15" hidden="1">
      <c r="A111" s="50">
        <v>26</v>
      </c>
      <c r="B111" s="15">
        <v>6</v>
      </c>
      <c r="C111" s="14" t="s">
        <v>63</v>
      </c>
      <c r="D111" s="14" t="s">
        <v>64</v>
      </c>
      <c r="E111" s="13">
        <v>134</v>
      </c>
      <c r="F111" s="15" t="s">
        <v>316</v>
      </c>
      <c r="G111" s="15">
        <v>31</v>
      </c>
      <c r="H111" s="15">
        <v>8</v>
      </c>
      <c r="I111" s="15">
        <v>1</v>
      </c>
      <c r="J111" s="15">
        <f>(G111-H111-I111)</f>
        <v>22</v>
      </c>
      <c r="K111" s="47">
        <v>19</v>
      </c>
      <c r="L111" s="48">
        <v>1</v>
      </c>
      <c r="M111" s="49">
        <v>2</v>
      </c>
      <c r="N111" s="50">
        <v>0</v>
      </c>
      <c r="O111" s="51">
        <v>0</v>
      </c>
      <c r="P111" s="51">
        <v>0</v>
      </c>
      <c r="Q111" s="51">
        <v>0</v>
      </c>
      <c r="R111" s="51">
        <v>0</v>
      </c>
      <c r="S111" s="53">
        <f>J111-K111-L111-M111-N111-O111-P111-Q111</f>
        <v>0</v>
      </c>
      <c r="T111" s="69"/>
    </row>
    <row r="112" spans="1:20" ht="15" hidden="1">
      <c r="A112" s="50">
        <v>27</v>
      </c>
      <c r="B112" s="15">
        <v>7</v>
      </c>
      <c r="C112" s="14" t="s">
        <v>3</v>
      </c>
      <c r="D112" s="14" t="s">
        <v>4</v>
      </c>
      <c r="E112" s="13">
        <v>108</v>
      </c>
      <c r="F112" s="15" t="s">
        <v>5</v>
      </c>
      <c r="G112" s="15">
        <v>31</v>
      </c>
      <c r="H112" s="15">
        <v>8</v>
      </c>
      <c r="I112" s="15">
        <v>1</v>
      </c>
      <c r="J112" s="15">
        <f>(G112-H112-I112)</f>
        <v>22</v>
      </c>
      <c r="K112" s="47">
        <v>5</v>
      </c>
      <c r="L112" s="48">
        <v>7</v>
      </c>
      <c r="M112" s="49">
        <v>0</v>
      </c>
      <c r="N112" s="50">
        <v>0</v>
      </c>
      <c r="O112" s="51">
        <v>0</v>
      </c>
      <c r="P112" s="51">
        <v>0</v>
      </c>
      <c r="Q112" s="51">
        <v>10</v>
      </c>
      <c r="R112" s="51">
        <v>0</v>
      </c>
      <c r="S112" s="53">
        <f>J112-K112-L112-M112-N112-O112-P112-Q112</f>
        <v>0</v>
      </c>
      <c r="T112" s="69"/>
    </row>
    <row r="113" spans="1:20" ht="15" hidden="1">
      <c r="A113" s="50">
        <v>28</v>
      </c>
      <c r="B113" s="15">
        <v>8</v>
      </c>
      <c r="C113" s="14" t="s">
        <v>94</v>
      </c>
      <c r="D113" s="14" t="s">
        <v>95</v>
      </c>
      <c r="E113" s="13">
        <v>114</v>
      </c>
      <c r="F113" s="15" t="s">
        <v>144</v>
      </c>
      <c r="G113" s="15">
        <v>31</v>
      </c>
      <c r="H113" s="15">
        <v>8</v>
      </c>
      <c r="I113" s="15">
        <v>1</v>
      </c>
      <c r="J113" s="15">
        <f>(G113-H113-I113)</f>
        <v>22</v>
      </c>
      <c r="K113" s="47">
        <v>9</v>
      </c>
      <c r="L113" s="48">
        <v>13</v>
      </c>
      <c r="M113" s="49">
        <v>0</v>
      </c>
      <c r="N113" s="50">
        <v>0</v>
      </c>
      <c r="O113" s="51">
        <v>0</v>
      </c>
      <c r="P113" s="51">
        <v>0</v>
      </c>
      <c r="Q113" s="51">
        <v>0</v>
      </c>
      <c r="R113" s="51">
        <v>0</v>
      </c>
      <c r="S113" s="53">
        <f>J113-K113-L113-M113-N113-O113-P113-Q113</f>
        <v>0</v>
      </c>
      <c r="T113" s="69"/>
    </row>
    <row r="114" spans="1:20" ht="15" hidden="1">
      <c r="A114" s="50">
        <v>29</v>
      </c>
      <c r="B114" s="15">
        <v>9</v>
      </c>
      <c r="C114" s="14" t="s">
        <v>134</v>
      </c>
      <c r="D114" s="14" t="s">
        <v>79</v>
      </c>
      <c r="E114" s="13">
        <v>100</v>
      </c>
      <c r="F114" s="15" t="s">
        <v>144</v>
      </c>
      <c r="G114" s="15">
        <v>31</v>
      </c>
      <c r="H114" s="15">
        <v>8</v>
      </c>
      <c r="I114" s="15">
        <v>1</v>
      </c>
      <c r="J114" s="15">
        <f>(G114-H114-I114)</f>
        <v>22</v>
      </c>
      <c r="K114" s="47">
        <v>15</v>
      </c>
      <c r="L114" s="48">
        <v>4</v>
      </c>
      <c r="M114" s="49">
        <v>0</v>
      </c>
      <c r="N114" s="50">
        <v>3</v>
      </c>
      <c r="O114" s="51">
        <v>0</v>
      </c>
      <c r="P114" s="51">
        <v>0</v>
      </c>
      <c r="Q114" s="51">
        <v>0</v>
      </c>
      <c r="R114" s="51">
        <v>0</v>
      </c>
      <c r="S114" s="53">
        <f>J114-K114-L114-M114-N114-O114-P114-Q114</f>
        <v>0</v>
      </c>
      <c r="T114" s="69"/>
    </row>
    <row r="115" spans="2:20" ht="15.75" hidden="1" thickBot="1">
      <c r="B115" s="8"/>
      <c r="C115" s="7"/>
      <c r="D115" s="7"/>
      <c r="E115" s="6"/>
      <c r="F115" s="8"/>
      <c r="G115" s="8"/>
      <c r="H115" s="8"/>
      <c r="I115" s="8"/>
      <c r="J115" s="8"/>
      <c r="K115" s="54"/>
      <c r="L115" s="45"/>
      <c r="M115" s="55"/>
      <c r="N115" s="56"/>
      <c r="O115" s="63"/>
      <c r="P115" s="63"/>
      <c r="Q115" s="63"/>
      <c r="R115" s="63"/>
      <c r="S115" s="24"/>
      <c r="T115" s="24"/>
    </row>
    <row r="116" spans="3:20" ht="15.75" hidden="1" thickBot="1">
      <c r="C116" s="237" t="s">
        <v>192</v>
      </c>
      <c r="D116" s="238"/>
      <c r="E116" s="238"/>
      <c r="F116" s="238"/>
      <c r="G116" s="238"/>
      <c r="H116" s="238"/>
      <c r="I116" s="238"/>
      <c r="J116" s="238"/>
      <c r="K116" s="238"/>
      <c r="L116" s="238"/>
      <c r="M116" s="239"/>
      <c r="N116" s="239"/>
      <c r="O116" s="239"/>
      <c r="P116" s="239"/>
      <c r="Q116" s="239"/>
      <c r="R116" s="239"/>
      <c r="S116" s="240"/>
      <c r="T116" s="165"/>
    </row>
    <row r="117" spans="3:20" ht="15" hidden="1">
      <c r="C117" s="42"/>
      <c r="D117" s="4"/>
      <c r="E117" s="4"/>
      <c r="F117" s="4"/>
      <c r="G117" s="4"/>
      <c r="H117" s="4"/>
      <c r="I117" s="4"/>
      <c r="J117" s="4"/>
      <c r="K117" s="60"/>
      <c r="L117" s="4"/>
      <c r="N117" s="21"/>
      <c r="O117" s="21"/>
      <c r="P117" s="21"/>
      <c r="Q117" s="21"/>
      <c r="R117" s="21"/>
      <c r="S117" s="24"/>
      <c r="T117" s="24"/>
    </row>
    <row r="118" spans="1:20" ht="84" hidden="1">
      <c r="A118" s="50" t="s">
        <v>197</v>
      </c>
      <c r="B118" s="15" t="s">
        <v>198</v>
      </c>
      <c r="C118" s="155" t="s">
        <v>0</v>
      </c>
      <c r="D118" s="155" t="s">
        <v>1</v>
      </c>
      <c r="E118" s="156" t="s">
        <v>304</v>
      </c>
      <c r="F118" s="156" t="s">
        <v>305</v>
      </c>
      <c r="G118" s="156" t="s">
        <v>306</v>
      </c>
      <c r="H118" s="156" t="s">
        <v>307</v>
      </c>
      <c r="I118" s="156" t="s">
        <v>308</v>
      </c>
      <c r="J118" s="157" t="s">
        <v>309</v>
      </c>
      <c r="K118" s="158" t="s">
        <v>310</v>
      </c>
      <c r="L118" s="159" t="s">
        <v>199</v>
      </c>
      <c r="M118" s="160" t="s">
        <v>311</v>
      </c>
      <c r="N118" s="161" t="s">
        <v>312</v>
      </c>
      <c r="O118" s="161" t="s">
        <v>263</v>
      </c>
      <c r="P118" s="161" t="s">
        <v>313</v>
      </c>
      <c r="Q118" s="161" t="s">
        <v>314</v>
      </c>
      <c r="R118" s="161" t="s">
        <v>315</v>
      </c>
      <c r="S118" s="161"/>
      <c r="T118" s="162"/>
    </row>
    <row r="119" spans="2:20" ht="15" hidden="1">
      <c r="B119" s="8"/>
      <c r="C119" s="7"/>
      <c r="D119" s="7"/>
      <c r="E119" s="6"/>
      <c r="F119" s="8"/>
      <c r="G119" s="8"/>
      <c r="H119" s="8"/>
      <c r="I119" s="8"/>
      <c r="J119" s="8"/>
      <c r="K119" s="54"/>
      <c r="L119" s="45"/>
      <c r="M119" s="55"/>
      <c r="N119" s="56"/>
      <c r="O119" s="52"/>
      <c r="P119" s="52"/>
      <c r="Q119" s="52"/>
      <c r="R119" s="52"/>
      <c r="S119" s="24"/>
      <c r="T119" s="24"/>
    </row>
    <row r="120" spans="1:20" ht="15" hidden="1">
      <c r="A120" s="50">
        <v>30</v>
      </c>
      <c r="B120" s="15">
        <v>10</v>
      </c>
      <c r="C120" s="14" t="s">
        <v>100</v>
      </c>
      <c r="D120" s="14" t="s">
        <v>102</v>
      </c>
      <c r="E120" s="13">
        <v>164</v>
      </c>
      <c r="F120" s="15" t="s">
        <v>80</v>
      </c>
      <c r="G120" s="15">
        <v>31</v>
      </c>
      <c r="H120" s="15">
        <v>8</v>
      </c>
      <c r="I120" s="15">
        <v>1</v>
      </c>
      <c r="J120" s="15">
        <f>(G120-H120-I120)</f>
        <v>22</v>
      </c>
      <c r="K120" s="47">
        <v>12</v>
      </c>
      <c r="L120" s="48">
        <v>10</v>
      </c>
      <c r="M120" s="49">
        <v>0</v>
      </c>
      <c r="N120" s="50">
        <v>0</v>
      </c>
      <c r="O120" s="51">
        <v>0</v>
      </c>
      <c r="P120" s="51">
        <v>0</v>
      </c>
      <c r="Q120" s="51">
        <v>0</v>
      </c>
      <c r="R120" s="51">
        <v>0</v>
      </c>
      <c r="S120" s="53">
        <f>J120-K120-L120-M120-N120-O120-P120-Q120</f>
        <v>0</v>
      </c>
      <c r="T120" s="69"/>
    </row>
    <row r="121" spans="1:20" ht="15" hidden="1">
      <c r="A121" s="50">
        <v>31</v>
      </c>
      <c r="B121" s="15">
        <v>11</v>
      </c>
      <c r="C121" s="14" t="s">
        <v>8</v>
      </c>
      <c r="D121" s="14" t="s">
        <v>9</v>
      </c>
      <c r="E121" s="13">
        <v>102</v>
      </c>
      <c r="F121" s="15" t="s">
        <v>144</v>
      </c>
      <c r="G121" s="15">
        <v>31</v>
      </c>
      <c r="H121" s="15">
        <v>8</v>
      </c>
      <c r="I121" s="15">
        <v>1</v>
      </c>
      <c r="J121" s="15">
        <f>(G121-H121-I121)</f>
        <v>22</v>
      </c>
      <c r="K121" s="47">
        <v>16</v>
      </c>
      <c r="L121" s="48">
        <v>3</v>
      </c>
      <c r="M121" s="49">
        <v>0</v>
      </c>
      <c r="N121" s="50">
        <v>0</v>
      </c>
      <c r="O121" s="51">
        <v>0</v>
      </c>
      <c r="P121" s="51">
        <v>0</v>
      </c>
      <c r="Q121" s="51">
        <v>3</v>
      </c>
      <c r="R121" s="51">
        <v>0</v>
      </c>
      <c r="S121" s="53">
        <f>J121-K121-L121-M121-N121-O121-P121-Q121</f>
        <v>0</v>
      </c>
      <c r="T121" s="69"/>
    </row>
    <row r="122" spans="1:20" ht="15" hidden="1">
      <c r="A122" s="50">
        <v>32</v>
      </c>
      <c r="B122" s="15">
        <v>12</v>
      </c>
      <c r="C122" s="14" t="s">
        <v>58</v>
      </c>
      <c r="D122" s="14" t="s">
        <v>59</v>
      </c>
      <c r="E122" s="13">
        <v>208</v>
      </c>
      <c r="F122" s="15" t="s">
        <v>35</v>
      </c>
      <c r="G122" s="15">
        <v>31</v>
      </c>
      <c r="H122" s="15">
        <v>8</v>
      </c>
      <c r="I122" s="15">
        <v>1</v>
      </c>
      <c r="J122" s="15">
        <f>(G122-H122-I122)</f>
        <v>22</v>
      </c>
      <c r="K122" s="47">
        <v>20</v>
      </c>
      <c r="L122" s="48">
        <v>2</v>
      </c>
      <c r="M122" s="49">
        <v>0</v>
      </c>
      <c r="N122" s="50">
        <v>0</v>
      </c>
      <c r="O122" s="51">
        <v>0</v>
      </c>
      <c r="P122" s="51">
        <v>0</v>
      </c>
      <c r="Q122" s="51">
        <v>0</v>
      </c>
      <c r="R122" s="51">
        <v>0</v>
      </c>
      <c r="S122" s="53">
        <f>J122-K122-L122-M122-N122-O122-P122-Q122</f>
        <v>0</v>
      </c>
      <c r="T122" s="69"/>
    </row>
    <row r="123" spans="1:20" ht="15" hidden="1">
      <c r="A123" s="50">
        <v>33</v>
      </c>
      <c r="B123" s="15">
        <v>13</v>
      </c>
      <c r="C123" s="14" t="s">
        <v>65</v>
      </c>
      <c r="D123" s="14" t="s">
        <v>66</v>
      </c>
      <c r="E123" s="13">
        <v>202</v>
      </c>
      <c r="F123" s="15" t="s">
        <v>35</v>
      </c>
      <c r="G123" s="15">
        <v>31</v>
      </c>
      <c r="H123" s="15">
        <v>8</v>
      </c>
      <c r="I123" s="15">
        <v>1</v>
      </c>
      <c r="J123" s="15">
        <f>(G123-H123-I123)</f>
        <v>22</v>
      </c>
      <c r="K123" s="47">
        <v>18</v>
      </c>
      <c r="L123" s="48">
        <v>3</v>
      </c>
      <c r="M123" s="49">
        <v>0</v>
      </c>
      <c r="N123" s="50">
        <v>1</v>
      </c>
      <c r="O123" s="51">
        <v>0</v>
      </c>
      <c r="P123" s="51">
        <v>0</v>
      </c>
      <c r="Q123" s="51">
        <v>0</v>
      </c>
      <c r="R123" s="51">
        <v>0</v>
      </c>
      <c r="S123" s="53">
        <f>J123-K123-L123-M123-N123-O123-P123-Q123</f>
        <v>0</v>
      </c>
      <c r="T123" s="69"/>
    </row>
    <row r="124" spans="1:20" ht="15" hidden="1">
      <c r="A124" s="50">
        <v>34</v>
      </c>
      <c r="B124" s="15">
        <v>14</v>
      </c>
      <c r="C124" s="14" t="s">
        <v>78</v>
      </c>
      <c r="D124" s="14" t="s">
        <v>87</v>
      </c>
      <c r="E124" s="13">
        <v>122</v>
      </c>
      <c r="F124" s="15" t="s">
        <v>5</v>
      </c>
      <c r="G124" s="15">
        <v>31</v>
      </c>
      <c r="H124" s="15">
        <v>8</v>
      </c>
      <c r="I124" s="15">
        <v>1</v>
      </c>
      <c r="J124" s="15">
        <f>(G124-H124-I124)</f>
        <v>22</v>
      </c>
      <c r="K124" s="47">
        <v>12</v>
      </c>
      <c r="L124" s="48">
        <v>10</v>
      </c>
      <c r="M124" s="49">
        <v>0</v>
      </c>
      <c r="N124" s="50">
        <v>0</v>
      </c>
      <c r="O124" s="51">
        <v>0</v>
      </c>
      <c r="P124" s="51">
        <v>0</v>
      </c>
      <c r="Q124" s="51">
        <v>0</v>
      </c>
      <c r="R124" s="51">
        <v>0</v>
      </c>
      <c r="S124" s="53">
        <f>J124-K124-L124-M124-N124-O124-P124-Q124</f>
        <v>0</v>
      </c>
      <c r="T124" s="69"/>
    </row>
    <row r="125" spans="14:20" ht="15.75" hidden="1" thickBot="1">
      <c r="N125" s="56"/>
      <c r="O125" s="52"/>
      <c r="P125" s="52"/>
      <c r="Q125" s="52"/>
      <c r="R125" s="52"/>
      <c r="S125" s="24"/>
      <c r="T125" s="24"/>
    </row>
    <row r="126" spans="3:20" ht="15.75" hidden="1" thickBot="1">
      <c r="C126" s="237" t="s">
        <v>217</v>
      </c>
      <c r="D126" s="238"/>
      <c r="E126" s="238"/>
      <c r="F126" s="238"/>
      <c r="G126" s="238"/>
      <c r="H126" s="238"/>
      <c r="I126" s="238"/>
      <c r="J126" s="238"/>
      <c r="K126" s="238"/>
      <c r="L126" s="238"/>
      <c r="M126" s="239"/>
      <c r="N126" s="239"/>
      <c r="O126" s="239"/>
      <c r="P126" s="239"/>
      <c r="Q126" s="239"/>
      <c r="R126" s="239"/>
      <c r="S126" s="240"/>
      <c r="T126" s="165"/>
    </row>
    <row r="127" spans="3:20" ht="15" hidden="1">
      <c r="C127" s="42"/>
      <c r="D127" s="4"/>
      <c r="E127" s="4"/>
      <c r="F127" s="4"/>
      <c r="G127" s="4"/>
      <c r="H127" s="4"/>
      <c r="I127" s="4"/>
      <c r="J127" s="4"/>
      <c r="K127" s="60"/>
      <c r="L127" s="4"/>
      <c r="N127" s="56"/>
      <c r="O127" s="52"/>
      <c r="P127" s="52"/>
      <c r="Q127" s="52"/>
      <c r="R127" s="52"/>
      <c r="S127" s="24"/>
      <c r="T127" s="24"/>
    </row>
    <row r="128" spans="1:20" ht="84" hidden="1">
      <c r="A128" s="50" t="s">
        <v>197</v>
      </c>
      <c r="B128" s="15" t="s">
        <v>198</v>
      </c>
      <c r="C128" s="155" t="s">
        <v>0</v>
      </c>
      <c r="D128" s="155" t="s">
        <v>1</v>
      </c>
      <c r="E128" s="156" t="s">
        <v>304</v>
      </c>
      <c r="F128" s="156" t="s">
        <v>305</v>
      </c>
      <c r="G128" s="156" t="s">
        <v>306</v>
      </c>
      <c r="H128" s="156" t="s">
        <v>307</v>
      </c>
      <c r="I128" s="156" t="s">
        <v>308</v>
      </c>
      <c r="J128" s="157" t="s">
        <v>309</v>
      </c>
      <c r="K128" s="158" t="s">
        <v>310</v>
      </c>
      <c r="L128" s="159" t="s">
        <v>199</v>
      </c>
      <c r="M128" s="160" t="s">
        <v>311</v>
      </c>
      <c r="N128" s="161" t="s">
        <v>312</v>
      </c>
      <c r="O128" s="161" t="s">
        <v>263</v>
      </c>
      <c r="P128" s="161" t="s">
        <v>313</v>
      </c>
      <c r="Q128" s="161" t="s">
        <v>314</v>
      </c>
      <c r="R128" s="161" t="s">
        <v>315</v>
      </c>
      <c r="S128" s="161"/>
      <c r="T128" s="162"/>
    </row>
    <row r="129" spans="3:20" ht="15" hidden="1">
      <c r="C129" s="42"/>
      <c r="D129" s="4"/>
      <c r="E129" s="4"/>
      <c r="F129" s="4"/>
      <c r="G129" s="4"/>
      <c r="H129" s="4"/>
      <c r="I129" s="4"/>
      <c r="J129" s="4"/>
      <c r="K129" s="60"/>
      <c r="L129" s="4"/>
      <c r="N129" s="56"/>
      <c r="O129" s="52"/>
      <c r="P129" s="52"/>
      <c r="Q129" s="52"/>
      <c r="R129" s="52"/>
      <c r="S129" s="24"/>
      <c r="T129" s="24"/>
    </row>
    <row r="130" spans="1:20" ht="15" hidden="1">
      <c r="A130" s="50">
        <v>35</v>
      </c>
      <c r="B130" s="15">
        <v>15</v>
      </c>
      <c r="C130" s="14" t="s">
        <v>33</v>
      </c>
      <c r="D130" s="16" t="s">
        <v>34</v>
      </c>
      <c r="E130" s="79">
        <v>518</v>
      </c>
      <c r="F130" s="15" t="s">
        <v>89</v>
      </c>
      <c r="G130" s="15">
        <v>31</v>
      </c>
      <c r="H130" s="15">
        <v>8</v>
      </c>
      <c r="I130" s="15">
        <v>1</v>
      </c>
      <c r="J130" s="15">
        <f>(G130-H130-I130)</f>
        <v>22</v>
      </c>
      <c r="K130" s="47">
        <v>12</v>
      </c>
      <c r="L130" s="48">
        <v>7</v>
      </c>
      <c r="M130" s="49">
        <v>0</v>
      </c>
      <c r="N130" s="50">
        <v>0</v>
      </c>
      <c r="O130" s="51">
        <v>3</v>
      </c>
      <c r="P130" s="51">
        <v>0</v>
      </c>
      <c r="Q130" s="51">
        <v>0</v>
      </c>
      <c r="R130" s="51">
        <v>0</v>
      </c>
      <c r="S130" s="53">
        <f>J130-K130-L130-M130-N130-O130-P130-Q130</f>
        <v>0</v>
      </c>
      <c r="T130" s="69"/>
    </row>
    <row r="131" spans="1:25" s="100" customFormat="1" ht="15" hidden="1">
      <c r="A131" s="50">
        <v>36</v>
      </c>
      <c r="B131" s="15">
        <v>16</v>
      </c>
      <c r="C131" s="14" t="s">
        <v>88</v>
      </c>
      <c r="D131" s="14" t="s">
        <v>74</v>
      </c>
      <c r="E131" s="13">
        <v>210</v>
      </c>
      <c r="F131" s="15" t="s">
        <v>89</v>
      </c>
      <c r="G131" s="15">
        <v>31</v>
      </c>
      <c r="H131" s="15">
        <v>8</v>
      </c>
      <c r="I131" s="15">
        <v>1</v>
      </c>
      <c r="J131" s="15">
        <f>(G131-H131-I131)</f>
        <v>22</v>
      </c>
      <c r="K131" s="47">
        <v>22</v>
      </c>
      <c r="L131" s="48">
        <v>0</v>
      </c>
      <c r="M131" s="49">
        <v>0</v>
      </c>
      <c r="N131" s="50">
        <v>0</v>
      </c>
      <c r="O131" s="51">
        <v>0</v>
      </c>
      <c r="P131" s="51">
        <v>0</v>
      </c>
      <c r="Q131" s="51">
        <v>0</v>
      </c>
      <c r="R131" s="51">
        <v>0</v>
      </c>
      <c r="S131" s="53">
        <f>J131-K131-L131-M131-N131-O131-P131-Q131</f>
        <v>0</v>
      </c>
      <c r="T131" s="69"/>
      <c r="U131" s="3"/>
      <c r="V131" s="179"/>
      <c r="W131" s="179"/>
      <c r="X131" s="179"/>
      <c r="Y131" s="179"/>
    </row>
    <row r="132" spans="1:20" ht="15" hidden="1">
      <c r="A132" s="50">
        <v>37</v>
      </c>
      <c r="B132" s="78">
        <v>17</v>
      </c>
      <c r="C132" s="14" t="s">
        <v>91</v>
      </c>
      <c r="D132" s="14" t="s">
        <v>92</v>
      </c>
      <c r="E132" s="13">
        <v>85</v>
      </c>
      <c r="F132" s="15" t="s">
        <v>35</v>
      </c>
      <c r="G132" s="15">
        <v>31</v>
      </c>
      <c r="H132" s="15">
        <v>8</v>
      </c>
      <c r="I132" s="15">
        <v>1</v>
      </c>
      <c r="J132" s="15">
        <f>(G132-H132-I132)</f>
        <v>22</v>
      </c>
      <c r="K132" s="47">
        <v>16</v>
      </c>
      <c r="L132" s="48">
        <v>6</v>
      </c>
      <c r="M132" s="49">
        <v>0</v>
      </c>
      <c r="N132" s="50">
        <v>0</v>
      </c>
      <c r="O132" s="51">
        <v>0</v>
      </c>
      <c r="P132" s="51">
        <v>0</v>
      </c>
      <c r="Q132" s="51">
        <v>0</v>
      </c>
      <c r="R132" s="51">
        <v>0</v>
      </c>
      <c r="S132" s="53">
        <f>J132-K132-L132-M132-N132-O132-P132-Q132</f>
        <v>0</v>
      </c>
      <c r="T132" s="69"/>
    </row>
    <row r="133" spans="14:20" ht="18" customHeight="1" hidden="1" thickBot="1">
      <c r="N133" s="56"/>
      <c r="O133" s="52"/>
      <c r="P133" s="52"/>
      <c r="Q133" s="52"/>
      <c r="R133" s="52"/>
      <c r="S133" s="24"/>
      <c r="T133" s="24"/>
    </row>
    <row r="134" spans="3:20" ht="15.75" customHeight="1" hidden="1" thickBot="1">
      <c r="C134" s="237" t="s">
        <v>218</v>
      </c>
      <c r="D134" s="238"/>
      <c r="E134" s="238"/>
      <c r="F134" s="238"/>
      <c r="G134" s="238"/>
      <c r="H134" s="238"/>
      <c r="I134" s="238"/>
      <c r="J134" s="238"/>
      <c r="K134" s="238"/>
      <c r="L134" s="238"/>
      <c r="M134" s="239"/>
      <c r="N134" s="239"/>
      <c r="O134" s="239"/>
      <c r="P134" s="239"/>
      <c r="Q134" s="239"/>
      <c r="R134" s="239"/>
      <c r="S134" s="240"/>
      <c r="T134" s="165"/>
    </row>
    <row r="135" spans="3:20" ht="15" hidden="1">
      <c r="C135" s="42"/>
      <c r="D135" s="4"/>
      <c r="E135" s="4"/>
      <c r="F135" s="4"/>
      <c r="G135" s="4"/>
      <c r="H135" s="4"/>
      <c r="I135" s="4"/>
      <c r="J135" s="4"/>
      <c r="K135" s="60"/>
      <c r="L135" s="4"/>
      <c r="N135" s="56"/>
      <c r="O135" s="52"/>
      <c r="P135" s="52"/>
      <c r="Q135" s="52"/>
      <c r="R135" s="52"/>
      <c r="S135" s="24"/>
      <c r="T135" s="24"/>
    </row>
    <row r="136" spans="1:20" ht="84" hidden="1">
      <c r="A136" s="50" t="s">
        <v>197</v>
      </c>
      <c r="B136" s="15" t="s">
        <v>198</v>
      </c>
      <c r="C136" s="155" t="s">
        <v>0</v>
      </c>
      <c r="D136" s="155" t="s">
        <v>1</v>
      </c>
      <c r="E136" s="156" t="s">
        <v>304</v>
      </c>
      <c r="F136" s="156" t="s">
        <v>305</v>
      </c>
      <c r="G136" s="156" t="s">
        <v>306</v>
      </c>
      <c r="H136" s="156" t="s">
        <v>307</v>
      </c>
      <c r="I136" s="156" t="s">
        <v>308</v>
      </c>
      <c r="J136" s="157" t="s">
        <v>309</v>
      </c>
      <c r="K136" s="158" t="s">
        <v>310</v>
      </c>
      <c r="L136" s="159" t="s">
        <v>199</v>
      </c>
      <c r="M136" s="160" t="s">
        <v>311</v>
      </c>
      <c r="N136" s="161" t="s">
        <v>312</v>
      </c>
      <c r="O136" s="161" t="s">
        <v>263</v>
      </c>
      <c r="P136" s="161" t="s">
        <v>313</v>
      </c>
      <c r="Q136" s="161" t="s">
        <v>314</v>
      </c>
      <c r="R136" s="161" t="s">
        <v>315</v>
      </c>
      <c r="S136" s="161"/>
      <c r="T136" s="162"/>
    </row>
    <row r="137" spans="3:20" ht="15" hidden="1">
      <c r="C137" s="42"/>
      <c r="D137" s="4"/>
      <c r="E137" s="4"/>
      <c r="F137" s="4"/>
      <c r="G137" s="4"/>
      <c r="H137" s="4"/>
      <c r="I137" s="4"/>
      <c r="J137" s="4"/>
      <c r="K137" s="60"/>
      <c r="L137" s="4"/>
      <c r="N137" s="56"/>
      <c r="O137" s="52"/>
      <c r="P137" s="52"/>
      <c r="Q137" s="52"/>
      <c r="R137" s="52"/>
      <c r="S137" s="24"/>
      <c r="T137" s="24"/>
    </row>
    <row r="138" spans="1:20" ht="15" hidden="1">
      <c r="A138" s="50">
        <v>38</v>
      </c>
      <c r="B138" s="15">
        <v>18</v>
      </c>
      <c r="C138" s="14" t="s">
        <v>78</v>
      </c>
      <c r="D138" s="14" t="s">
        <v>84</v>
      </c>
      <c r="E138" s="13">
        <v>190</v>
      </c>
      <c r="F138" s="15" t="s">
        <v>89</v>
      </c>
      <c r="G138" s="15">
        <v>31</v>
      </c>
      <c r="H138" s="15">
        <v>8</v>
      </c>
      <c r="I138" s="15">
        <v>1</v>
      </c>
      <c r="J138" s="15">
        <f>(G138-H138-I138)</f>
        <v>22</v>
      </c>
      <c r="K138" s="47">
        <v>18</v>
      </c>
      <c r="L138" s="48">
        <v>4</v>
      </c>
      <c r="M138" s="49">
        <v>0</v>
      </c>
      <c r="N138" s="50">
        <v>0</v>
      </c>
      <c r="O138" s="51">
        <v>0</v>
      </c>
      <c r="P138" s="51">
        <v>0</v>
      </c>
      <c r="Q138" s="51">
        <v>0</v>
      </c>
      <c r="R138" s="51">
        <v>0</v>
      </c>
      <c r="S138" s="53">
        <f>J138-K138-L138-M138-N138-O138-P138-Q138</f>
        <v>0</v>
      </c>
      <c r="T138" s="69"/>
    </row>
    <row r="139" spans="1:20" ht="15" hidden="1">
      <c r="A139" s="50">
        <v>39</v>
      </c>
      <c r="B139" s="15">
        <v>19</v>
      </c>
      <c r="C139" s="14" t="s">
        <v>129</v>
      </c>
      <c r="D139" s="14" t="s">
        <v>130</v>
      </c>
      <c r="E139" s="13">
        <v>72</v>
      </c>
      <c r="F139" s="15" t="s">
        <v>89</v>
      </c>
      <c r="G139" s="15">
        <v>31</v>
      </c>
      <c r="H139" s="15">
        <v>8</v>
      </c>
      <c r="I139" s="15">
        <v>1</v>
      </c>
      <c r="J139" s="15">
        <f>(G139-H139-I139)</f>
        <v>22</v>
      </c>
      <c r="K139" s="47">
        <v>22</v>
      </c>
      <c r="L139" s="48">
        <v>0</v>
      </c>
      <c r="M139" s="49">
        <v>0</v>
      </c>
      <c r="N139" s="50">
        <v>0</v>
      </c>
      <c r="O139" s="51">
        <v>0</v>
      </c>
      <c r="P139" s="51">
        <v>0</v>
      </c>
      <c r="Q139" s="51">
        <v>0</v>
      </c>
      <c r="R139" s="51">
        <v>0</v>
      </c>
      <c r="S139" s="53">
        <f>J139-K139-L139-M139-N139-O139-P139-Q139</f>
        <v>0</v>
      </c>
      <c r="T139" s="69"/>
    </row>
    <row r="140" spans="1:20" ht="15.75" customHeight="1" hidden="1">
      <c r="A140" s="50">
        <v>40</v>
      </c>
      <c r="B140" s="15">
        <v>20</v>
      </c>
      <c r="C140" s="14" t="s">
        <v>137</v>
      </c>
      <c r="D140" s="14" t="s">
        <v>138</v>
      </c>
      <c r="E140" s="13">
        <v>58</v>
      </c>
      <c r="F140" s="15" t="s">
        <v>35</v>
      </c>
      <c r="G140" s="15">
        <v>31</v>
      </c>
      <c r="H140" s="15">
        <v>8</v>
      </c>
      <c r="I140" s="15">
        <v>1</v>
      </c>
      <c r="J140" s="15">
        <f>(G140-H140-I140)</f>
        <v>22</v>
      </c>
      <c r="K140" s="47">
        <v>22</v>
      </c>
      <c r="L140" s="48">
        <v>0</v>
      </c>
      <c r="M140" s="49">
        <v>0</v>
      </c>
      <c r="N140" s="50">
        <v>0</v>
      </c>
      <c r="O140" s="51">
        <v>0</v>
      </c>
      <c r="P140" s="51">
        <v>0</v>
      </c>
      <c r="Q140" s="51">
        <v>0</v>
      </c>
      <c r="R140" s="51">
        <v>0</v>
      </c>
      <c r="S140" s="53">
        <f>J140-K140-L140-M140-N140-O140-P140-Q140</f>
        <v>0</v>
      </c>
      <c r="T140" s="69"/>
    </row>
    <row r="141" spans="2:20" ht="15.75" hidden="1" thickBot="1">
      <c r="B141" s="8"/>
      <c r="C141" s="7"/>
      <c r="D141" s="7"/>
      <c r="E141" s="6"/>
      <c r="F141" s="8"/>
      <c r="G141" s="8"/>
      <c r="H141" s="8"/>
      <c r="I141" s="8"/>
      <c r="J141" s="8"/>
      <c r="K141" s="54"/>
      <c r="L141" s="45"/>
      <c r="M141" s="55"/>
      <c r="N141" s="56"/>
      <c r="O141" s="52"/>
      <c r="P141" s="52"/>
      <c r="Q141" s="52"/>
      <c r="R141" s="52"/>
      <c r="S141" s="24"/>
      <c r="T141" s="24"/>
    </row>
    <row r="142" spans="3:20" ht="15.75" hidden="1" thickBot="1">
      <c r="C142" s="237" t="s">
        <v>219</v>
      </c>
      <c r="D142" s="238"/>
      <c r="E142" s="238"/>
      <c r="F142" s="238"/>
      <c r="G142" s="238"/>
      <c r="H142" s="238"/>
      <c r="I142" s="238"/>
      <c r="J142" s="238"/>
      <c r="K142" s="238"/>
      <c r="L142" s="238"/>
      <c r="M142" s="239"/>
      <c r="N142" s="239"/>
      <c r="O142" s="239"/>
      <c r="P142" s="239"/>
      <c r="Q142" s="239"/>
      <c r="R142" s="239"/>
      <c r="S142" s="240"/>
      <c r="T142" s="165"/>
    </row>
    <row r="143" spans="3:20" ht="15" hidden="1">
      <c r="C143" s="42"/>
      <c r="D143" s="4"/>
      <c r="E143" s="4"/>
      <c r="F143" s="4"/>
      <c r="G143" s="4"/>
      <c r="H143" s="4"/>
      <c r="I143" s="4"/>
      <c r="J143" s="4"/>
      <c r="K143" s="60"/>
      <c r="L143" s="4"/>
      <c r="N143" s="56"/>
      <c r="O143" s="52"/>
      <c r="P143" s="52"/>
      <c r="Q143" s="52"/>
      <c r="R143" s="52"/>
      <c r="S143" s="24"/>
      <c r="T143" s="24"/>
    </row>
    <row r="144" spans="1:20" ht="84" hidden="1">
      <c r="A144" s="50" t="s">
        <v>197</v>
      </c>
      <c r="B144" s="15" t="s">
        <v>198</v>
      </c>
      <c r="C144" s="155" t="s">
        <v>0</v>
      </c>
      <c r="D144" s="155" t="s">
        <v>1</v>
      </c>
      <c r="E144" s="156" t="s">
        <v>304</v>
      </c>
      <c r="F144" s="156" t="s">
        <v>305</v>
      </c>
      <c r="G144" s="156" t="s">
        <v>306</v>
      </c>
      <c r="H144" s="156" t="s">
        <v>307</v>
      </c>
      <c r="I144" s="156" t="s">
        <v>308</v>
      </c>
      <c r="J144" s="157" t="s">
        <v>309</v>
      </c>
      <c r="K144" s="158" t="s">
        <v>310</v>
      </c>
      <c r="L144" s="159" t="s">
        <v>199</v>
      </c>
      <c r="M144" s="160" t="s">
        <v>311</v>
      </c>
      <c r="N144" s="161" t="s">
        <v>312</v>
      </c>
      <c r="O144" s="161" t="s">
        <v>263</v>
      </c>
      <c r="P144" s="161" t="s">
        <v>313</v>
      </c>
      <c r="Q144" s="161" t="s">
        <v>314</v>
      </c>
      <c r="R144" s="161" t="s">
        <v>315</v>
      </c>
      <c r="S144" s="161"/>
      <c r="T144" s="162"/>
    </row>
    <row r="145" spans="3:20" ht="15" hidden="1">
      <c r="C145" s="42"/>
      <c r="D145" s="4"/>
      <c r="E145" s="4"/>
      <c r="F145" s="4"/>
      <c r="G145" s="4"/>
      <c r="H145" s="4"/>
      <c r="I145" s="4"/>
      <c r="J145" s="4"/>
      <c r="K145" s="60"/>
      <c r="L145" s="4"/>
      <c r="N145" s="56"/>
      <c r="O145" s="52"/>
      <c r="P145" s="52"/>
      <c r="Q145" s="52"/>
      <c r="R145" s="52"/>
      <c r="S145" s="24"/>
      <c r="T145" s="24"/>
    </row>
    <row r="146" spans="1:20" ht="15" hidden="1">
      <c r="A146" s="50">
        <v>41</v>
      </c>
      <c r="B146" s="15">
        <v>21</v>
      </c>
      <c r="C146" s="14" t="s">
        <v>185</v>
      </c>
      <c r="D146" s="14" t="s">
        <v>74</v>
      </c>
      <c r="E146" s="13">
        <v>2047</v>
      </c>
      <c r="F146" s="15" t="s">
        <v>329</v>
      </c>
      <c r="G146" s="15">
        <v>31</v>
      </c>
      <c r="H146" s="15">
        <v>8</v>
      </c>
      <c r="I146" s="15">
        <v>1</v>
      </c>
      <c r="J146" s="15">
        <f>(G146-H146-I146)</f>
        <v>22</v>
      </c>
      <c r="K146" s="47">
        <v>12</v>
      </c>
      <c r="L146" s="48">
        <v>7</v>
      </c>
      <c r="M146" s="49">
        <v>0</v>
      </c>
      <c r="N146" s="50">
        <v>0</v>
      </c>
      <c r="O146" s="51">
        <v>3</v>
      </c>
      <c r="P146" s="51">
        <v>0</v>
      </c>
      <c r="Q146" s="51">
        <v>0</v>
      </c>
      <c r="R146" s="51">
        <v>0</v>
      </c>
      <c r="S146" s="53">
        <f>J146-K146-L146-M146-N146-O146-P146-Q146</f>
        <v>0</v>
      </c>
      <c r="T146" s="69"/>
    </row>
    <row r="147" spans="2:20" ht="15.75" hidden="1" thickBot="1">
      <c r="B147" s="8"/>
      <c r="C147" s="7"/>
      <c r="D147" s="7"/>
      <c r="E147" s="6"/>
      <c r="F147" s="8"/>
      <c r="G147" s="8"/>
      <c r="H147" s="8"/>
      <c r="I147" s="8"/>
      <c r="J147" s="8"/>
      <c r="K147" s="54"/>
      <c r="L147" s="45"/>
      <c r="M147" s="55"/>
      <c r="N147" s="56"/>
      <c r="O147" s="52"/>
      <c r="P147" s="52"/>
      <c r="Q147" s="52"/>
      <c r="R147" s="52"/>
      <c r="S147" s="24"/>
      <c r="T147" s="24"/>
    </row>
    <row r="148" spans="2:20" ht="15.75" hidden="1" thickBot="1">
      <c r="B148" s="42"/>
      <c r="C148" s="237" t="s">
        <v>220</v>
      </c>
      <c r="D148" s="238"/>
      <c r="E148" s="238"/>
      <c r="F148" s="238"/>
      <c r="G148" s="238"/>
      <c r="H148" s="238"/>
      <c r="I148" s="238"/>
      <c r="J148" s="238"/>
      <c r="K148" s="238"/>
      <c r="L148" s="238"/>
      <c r="M148" s="239"/>
      <c r="N148" s="239"/>
      <c r="O148" s="239"/>
      <c r="P148" s="239"/>
      <c r="Q148" s="239"/>
      <c r="R148" s="239"/>
      <c r="S148" s="240"/>
      <c r="T148" s="165"/>
    </row>
    <row r="149" spans="2:20" ht="15" hidden="1">
      <c r="B149" s="42"/>
      <c r="C149" s="4"/>
      <c r="D149" s="4"/>
      <c r="E149" s="4"/>
      <c r="F149" s="4"/>
      <c r="G149" s="4"/>
      <c r="H149" s="4"/>
      <c r="I149" s="4"/>
      <c r="J149" s="4"/>
      <c r="K149" s="60"/>
      <c r="L149" s="4"/>
      <c r="M149" s="55"/>
      <c r="N149" s="56"/>
      <c r="O149" s="52"/>
      <c r="P149" s="52"/>
      <c r="Q149" s="52"/>
      <c r="R149" s="52"/>
      <c r="S149" s="24"/>
      <c r="T149" s="24"/>
    </row>
    <row r="150" spans="1:20" ht="84" hidden="1">
      <c r="A150" s="50" t="s">
        <v>197</v>
      </c>
      <c r="B150" s="15" t="s">
        <v>198</v>
      </c>
      <c r="C150" s="155" t="s">
        <v>0</v>
      </c>
      <c r="D150" s="155" t="s">
        <v>1</v>
      </c>
      <c r="E150" s="156" t="s">
        <v>304</v>
      </c>
      <c r="F150" s="156" t="s">
        <v>305</v>
      </c>
      <c r="G150" s="156" t="s">
        <v>306</v>
      </c>
      <c r="H150" s="156" t="s">
        <v>307</v>
      </c>
      <c r="I150" s="156" t="s">
        <v>308</v>
      </c>
      <c r="J150" s="157" t="s">
        <v>309</v>
      </c>
      <c r="K150" s="158" t="s">
        <v>310</v>
      </c>
      <c r="L150" s="159" t="s">
        <v>199</v>
      </c>
      <c r="M150" s="160" t="s">
        <v>311</v>
      </c>
      <c r="N150" s="161" t="s">
        <v>312</v>
      </c>
      <c r="O150" s="161" t="s">
        <v>263</v>
      </c>
      <c r="P150" s="161" t="s">
        <v>313</v>
      </c>
      <c r="Q150" s="161" t="s">
        <v>314</v>
      </c>
      <c r="R150" s="161" t="s">
        <v>315</v>
      </c>
      <c r="S150" s="161"/>
      <c r="T150" s="162"/>
    </row>
    <row r="151" spans="2:20" ht="15" hidden="1">
      <c r="B151" s="42"/>
      <c r="C151" s="222" t="s">
        <v>331</v>
      </c>
      <c r="D151" s="4"/>
      <c r="E151" s="4"/>
      <c r="F151" s="4"/>
      <c r="G151" s="4"/>
      <c r="H151" s="4"/>
      <c r="I151" s="4"/>
      <c r="J151" s="4"/>
      <c r="K151" s="60"/>
      <c r="L151" s="4"/>
      <c r="M151" s="55"/>
      <c r="N151" s="56"/>
      <c r="O151" s="52"/>
      <c r="P151" s="52"/>
      <c r="Q151" s="52"/>
      <c r="R151" s="52"/>
      <c r="S151" s="24"/>
      <c r="T151" s="24"/>
    </row>
    <row r="152" spans="1:20" ht="15" hidden="1">
      <c r="A152" s="50">
        <v>42</v>
      </c>
      <c r="B152" s="15">
        <v>22</v>
      </c>
      <c r="C152" s="14" t="s">
        <v>60</v>
      </c>
      <c r="D152" s="14" t="s">
        <v>19</v>
      </c>
      <c r="E152" s="13">
        <v>562</v>
      </c>
      <c r="F152" s="15" t="s">
        <v>30</v>
      </c>
      <c r="G152" s="15">
        <v>31</v>
      </c>
      <c r="H152" s="15">
        <v>8</v>
      </c>
      <c r="I152" s="15">
        <v>1</v>
      </c>
      <c r="J152" s="15">
        <f>(G152-H152-I152)</f>
        <v>22</v>
      </c>
      <c r="K152" s="47">
        <v>18</v>
      </c>
      <c r="L152" s="48">
        <v>4</v>
      </c>
      <c r="M152" s="49">
        <v>0</v>
      </c>
      <c r="N152" s="50">
        <v>0</v>
      </c>
      <c r="O152" s="51">
        <v>0</v>
      </c>
      <c r="P152" s="51">
        <v>0</v>
      </c>
      <c r="Q152" s="51">
        <v>0</v>
      </c>
      <c r="R152" s="51">
        <v>0</v>
      </c>
      <c r="S152" s="53">
        <f>J152-K152-L152-M152-N152-O152-P152-Q152</f>
        <v>0</v>
      </c>
      <c r="T152" s="69"/>
    </row>
    <row r="153" spans="2:20" ht="15.75" hidden="1">
      <c r="B153" s="61"/>
      <c r="C153" s="62"/>
      <c r="D153" s="62"/>
      <c r="E153" s="6"/>
      <c r="F153" s="8"/>
      <c r="G153" s="8"/>
      <c r="H153" s="8"/>
      <c r="I153" s="8"/>
      <c r="J153" s="8"/>
      <c r="K153" s="80"/>
      <c r="L153" s="45"/>
      <c r="M153" s="55"/>
      <c r="N153" s="56"/>
      <c r="O153" s="63"/>
      <c r="P153" s="63"/>
      <c r="Q153" s="63"/>
      <c r="R153" s="63"/>
      <c r="S153" s="24"/>
      <c r="T153" s="24"/>
    </row>
    <row r="154" spans="1:20" ht="84" hidden="1">
      <c r="A154" s="50" t="s">
        <v>197</v>
      </c>
      <c r="B154" s="15" t="s">
        <v>198</v>
      </c>
      <c r="C154" s="155" t="s">
        <v>0</v>
      </c>
      <c r="D154" s="155" t="s">
        <v>1</v>
      </c>
      <c r="E154" s="156" t="s">
        <v>304</v>
      </c>
      <c r="F154" s="156" t="s">
        <v>305</v>
      </c>
      <c r="G154" s="156" t="s">
        <v>306</v>
      </c>
      <c r="H154" s="156" t="s">
        <v>307</v>
      </c>
      <c r="I154" s="156" t="s">
        <v>308</v>
      </c>
      <c r="J154" s="157" t="s">
        <v>309</v>
      </c>
      <c r="K154" s="158" t="s">
        <v>310</v>
      </c>
      <c r="L154" s="159" t="s">
        <v>199</v>
      </c>
      <c r="M154" s="160" t="s">
        <v>311</v>
      </c>
      <c r="N154" s="161" t="s">
        <v>312</v>
      </c>
      <c r="O154" s="161" t="s">
        <v>263</v>
      </c>
      <c r="P154" s="161" t="s">
        <v>313</v>
      </c>
      <c r="Q154" s="161" t="s">
        <v>314</v>
      </c>
      <c r="R154" s="161" t="s">
        <v>315</v>
      </c>
      <c r="S154" s="161"/>
      <c r="T154" s="162"/>
    </row>
    <row r="155" spans="2:20" ht="15" hidden="1">
      <c r="B155" s="8"/>
      <c r="C155" s="7"/>
      <c r="D155" s="7"/>
      <c r="E155" s="6"/>
      <c r="F155" s="8"/>
      <c r="G155" s="8"/>
      <c r="H155" s="8"/>
      <c r="I155" s="8"/>
      <c r="J155" s="8"/>
      <c r="K155" s="54"/>
      <c r="L155" s="45"/>
      <c r="M155" s="55"/>
      <c r="N155" s="56"/>
      <c r="O155" s="52"/>
      <c r="P155" s="52"/>
      <c r="Q155" s="52"/>
      <c r="R155" s="52"/>
      <c r="S155" s="24"/>
      <c r="T155" s="24"/>
    </row>
    <row r="156" spans="1:20" ht="15" hidden="1">
      <c r="A156" s="50">
        <v>43</v>
      </c>
      <c r="B156" s="15">
        <v>23</v>
      </c>
      <c r="C156" s="14" t="s">
        <v>78</v>
      </c>
      <c r="D156" s="14" t="s">
        <v>86</v>
      </c>
      <c r="E156" s="13">
        <v>83</v>
      </c>
      <c r="F156" s="15" t="s">
        <v>316</v>
      </c>
      <c r="G156" s="15">
        <v>31</v>
      </c>
      <c r="H156" s="15">
        <v>8</v>
      </c>
      <c r="I156" s="15">
        <v>1</v>
      </c>
      <c r="J156" s="15">
        <f>(G156-H156-I156)</f>
        <v>22</v>
      </c>
      <c r="K156" s="47">
        <v>13</v>
      </c>
      <c r="L156" s="48">
        <v>9</v>
      </c>
      <c r="M156" s="49">
        <v>0</v>
      </c>
      <c r="N156" s="50">
        <v>0</v>
      </c>
      <c r="O156" s="51">
        <v>0</v>
      </c>
      <c r="P156" s="51">
        <v>0</v>
      </c>
      <c r="Q156" s="51">
        <v>0</v>
      </c>
      <c r="R156" s="51">
        <v>0</v>
      </c>
      <c r="S156" s="53">
        <f>J156-K156-L156-M156-N156-O156-P156-Q156</f>
        <v>0</v>
      </c>
      <c r="T156" s="69"/>
    </row>
    <row r="157" spans="1:20" ht="15" hidden="1">
      <c r="A157" s="50">
        <v>44</v>
      </c>
      <c r="B157" s="15">
        <v>24</v>
      </c>
      <c r="C157" s="14" t="s">
        <v>189</v>
      </c>
      <c r="D157" s="14" t="s">
        <v>190</v>
      </c>
      <c r="E157" s="13">
        <v>91</v>
      </c>
      <c r="F157" s="15" t="s">
        <v>5</v>
      </c>
      <c r="G157" s="15">
        <v>31</v>
      </c>
      <c r="H157" s="15">
        <v>8</v>
      </c>
      <c r="I157" s="15">
        <v>1</v>
      </c>
      <c r="J157" s="15">
        <f>(G157-H157-I157)</f>
        <v>22</v>
      </c>
      <c r="K157" s="47">
        <v>6</v>
      </c>
      <c r="L157" s="48">
        <v>7</v>
      </c>
      <c r="M157" s="49">
        <v>9</v>
      </c>
      <c r="N157" s="50">
        <v>0</v>
      </c>
      <c r="O157" s="51">
        <v>0</v>
      </c>
      <c r="P157" s="51">
        <v>0</v>
      </c>
      <c r="Q157" s="51">
        <v>0</v>
      </c>
      <c r="R157" s="51">
        <v>0</v>
      </c>
      <c r="S157" s="53">
        <f>J157-K157-L157-M157-N157-O157-P157-Q157</f>
        <v>0</v>
      </c>
      <c r="T157" s="69"/>
    </row>
    <row r="158" spans="1:20" ht="15" hidden="1">
      <c r="A158" s="50">
        <v>45</v>
      </c>
      <c r="B158" s="15">
        <v>25</v>
      </c>
      <c r="C158" s="14" t="s">
        <v>142</v>
      </c>
      <c r="D158" s="14" t="s">
        <v>9</v>
      </c>
      <c r="E158" s="13">
        <v>129</v>
      </c>
      <c r="F158" s="15" t="s">
        <v>144</v>
      </c>
      <c r="G158" s="15">
        <v>31</v>
      </c>
      <c r="H158" s="15">
        <v>8</v>
      </c>
      <c r="I158" s="15">
        <v>1</v>
      </c>
      <c r="J158" s="15">
        <f>(G158-H158-I158)</f>
        <v>22</v>
      </c>
      <c r="K158" s="47">
        <v>16</v>
      </c>
      <c r="L158" s="48">
        <v>6</v>
      </c>
      <c r="M158" s="49">
        <v>0</v>
      </c>
      <c r="N158" s="50">
        <v>0</v>
      </c>
      <c r="O158" s="51">
        <v>0</v>
      </c>
      <c r="P158" s="51">
        <v>0</v>
      </c>
      <c r="Q158" s="51">
        <v>0</v>
      </c>
      <c r="R158" s="51">
        <v>0</v>
      </c>
      <c r="S158" s="53">
        <f>J158-K158-L158-M158-N158-O158-P158-Q158</f>
        <v>0</v>
      </c>
      <c r="T158" s="69"/>
    </row>
    <row r="159" spans="1:20" ht="15" hidden="1">
      <c r="A159" s="50">
        <v>46</v>
      </c>
      <c r="B159" s="15">
        <v>26</v>
      </c>
      <c r="C159" s="14" t="s">
        <v>78</v>
      </c>
      <c r="D159" s="14" t="s">
        <v>85</v>
      </c>
      <c r="E159" s="13">
        <v>149</v>
      </c>
      <c r="F159" s="15" t="s">
        <v>144</v>
      </c>
      <c r="G159" s="15">
        <v>31</v>
      </c>
      <c r="H159" s="15">
        <v>8</v>
      </c>
      <c r="I159" s="15">
        <v>1</v>
      </c>
      <c r="J159" s="15">
        <f>(G159-H159-I159)</f>
        <v>22</v>
      </c>
      <c r="K159" s="47">
        <v>12</v>
      </c>
      <c r="L159" s="48">
        <v>10</v>
      </c>
      <c r="M159" s="49">
        <v>0</v>
      </c>
      <c r="N159" s="50">
        <v>0</v>
      </c>
      <c r="O159" s="51">
        <v>0</v>
      </c>
      <c r="P159" s="51">
        <v>0</v>
      </c>
      <c r="Q159" s="51">
        <v>0</v>
      </c>
      <c r="R159" s="51">
        <v>0</v>
      </c>
      <c r="S159" s="53">
        <f>J159-K159-L159-M159-N159-O159-P159-Q159</f>
        <v>0</v>
      </c>
      <c r="T159" s="69"/>
    </row>
    <row r="160" spans="1:20" ht="15" hidden="1">
      <c r="A160" s="50">
        <v>47</v>
      </c>
      <c r="B160" s="15">
        <v>27</v>
      </c>
      <c r="C160" s="14" t="s">
        <v>154</v>
      </c>
      <c r="D160" s="14" t="s">
        <v>117</v>
      </c>
      <c r="E160" s="13">
        <v>101</v>
      </c>
      <c r="F160" s="15" t="s">
        <v>144</v>
      </c>
      <c r="G160" s="15">
        <v>31</v>
      </c>
      <c r="H160" s="15">
        <v>8</v>
      </c>
      <c r="I160" s="15">
        <v>1</v>
      </c>
      <c r="J160" s="15">
        <f>(G160-H160-I160)</f>
        <v>22</v>
      </c>
      <c r="K160" s="47">
        <v>10</v>
      </c>
      <c r="L160" s="48">
        <v>9</v>
      </c>
      <c r="M160" s="49">
        <v>0</v>
      </c>
      <c r="N160" s="50">
        <v>3</v>
      </c>
      <c r="O160" s="51">
        <v>0</v>
      </c>
      <c r="P160" s="51">
        <v>0</v>
      </c>
      <c r="Q160" s="51">
        <v>0</v>
      </c>
      <c r="R160" s="51">
        <v>0</v>
      </c>
      <c r="S160" s="53">
        <f>J160-K160-L160-M160-N160-O160-P160-Q160</f>
        <v>0</v>
      </c>
      <c r="T160" s="69"/>
    </row>
    <row r="161" spans="2:20" ht="15" hidden="1">
      <c r="B161" s="8"/>
      <c r="C161" s="7"/>
      <c r="D161" s="7"/>
      <c r="E161" s="6"/>
      <c r="F161" s="8"/>
      <c r="G161" s="8"/>
      <c r="H161" s="8"/>
      <c r="I161" s="8"/>
      <c r="J161" s="8"/>
      <c r="K161" s="54"/>
      <c r="L161" s="45"/>
      <c r="M161" s="55"/>
      <c r="N161" s="56"/>
      <c r="O161" s="52"/>
      <c r="P161" s="52"/>
      <c r="Q161" s="52"/>
      <c r="R161" s="52"/>
      <c r="S161" s="24"/>
      <c r="T161" s="24"/>
    </row>
    <row r="162" spans="2:20" ht="15.75" hidden="1" thickBot="1">
      <c r="B162" s="8"/>
      <c r="C162" s="7"/>
      <c r="D162" s="7"/>
      <c r="E162" s="6"/>
      <c r="F162" s="8"/>
      <c r="G162" s="8"/>
      <c r="H162" s="8"/>
      <c r="I162" s="8"/>
      <c r="J162" s="8"/>
      <c r="K162" s="54"/>
      <c r="L162" s="45"/>
      <c r="M162" s="55"/>
      <c r="N162" s="56"/>
      <c r="O162" s="52"/>
      <c r="P162" s="52"/>
      <c r="Q162" s="52"/>
      <c r="R162" s="52"/>
      <c r="S162" s="24"/>
      <c r="T162" s="24"/>
    </row>
    <row r="163" spans="2:20" ht="15.75" hidden="1" thickBot="1">
      <c r="B163" s="8"/>
      <c r="C163" s="237" t="s">
        <v>221</v>
      </c>
      <c r="D163" s="238"/>
      <c r="E163" s="238"/>
      <c r="F163" s="238"/>
      <c r="G163" s="238"/>
      <c r="H163" s="238"/>
      <c r="I163" s="238"/>
      <c r="J163" s="238"/>
      <c r="K163" s="238"/>
      <c r="L163" s="238"/>
      <c r="M163" s="239"/>
      <c r="N163" s="239"/>
      <c r="O163" s="239"/>
      <c r="P163" s="239"/>
      <c r="Q163" s="239"/>
      <c r="R163" s="239"/>
      <c r="S163" s="240"/>
      <c r="T163" s="165"/>
    </row>
    <row r="164" spans="2:20" ht="15" hidden="1">
      <c r="B164" s="4"/>
      <c r="C164" s="4"/>
      <c r="D164" s="4"/>
      <c r="E164" s="4"/>
      <c r="F164" s="4"/>
      <c r="G164" s="4"/>
      <c r="H164" s="4"/>
      <c r="I164" s="4"/>
      <c r="J164" s="4"/>
      <c r="K164" s="60"/>
      <c r="L164" s="4"/>
      <c r="M164" s="55"/>
      <c r="N164" s="56"/>
      <c r="O164" s="52"/>
      <c r="P164" s="52"/>
      <c r="Q164" s="52"/>
      <c r="R164" s="52"/>
      <c r="S164" s="24"/>
      <c r="T164" s="24"/>
    </row>
    <row r="165" spans="1:25" s="81" customFormat="1" ht="84" hidden="1">
      <c r="A165" s="50" t="s">
        <v>197</v>
      </c>
      <c r="B165" s="15" t="s">
        <v>198</v>
      </c>
      <c r="C165" s="155" t="s">
        <v>0</v>
      </c>
      <c r="D165" s="155" t="s">
        <v>1</v>
      </c>
      <c r="E165" s="156" t="s">
        <v>304</v>
      </c>
      <c r="F165" s="156" t="s">
        <v>305</v>
      </c>
      <c r="G165" s="156" t="s">
        <v>306</v>
      </c>
      <c r="H165" s="156" t="s">
        <v>307</v>
      </c>
      <c r="I165" s="156" t="s">
        <v>308</v>
      </c>
      <c r="J165" s="157" t="s">
        <v>309</v>
      </c>
      <c r="K165" s="158" t="s">
        <v>310</v>
      </c>
      <c r="L165" s="159" t="s">
        <v>199</v>
      </c>
      <c r="M165" s="160" t="s">
        <v>311</v>
      </c>
      <c r="N165" s="161" t="s">
        <v>312</v>
      </c>
      <c r="O165" s="161" t="s">
        <v>263</v>
      </c>
      <c r="P165" s="161" t="s">
        <v>313</v>
      </c>
      <c r="Q165" s="161" t="s">
        <v>314</v>
      </c>
      <c r="R165" s="161" t="s">
        <v>315</v>
      </c>
      <c r="S165" s="161"/>
      <c r="T165" s="162"/>
      <c r="U165" s="76"/>
      <c r="V165" s="19"/>
      <c r="W165" s="19"/>
      <c r="X165" s="19"/>
      <c r="Y165" s="19"/>
    </row>
    <row r="166" spans="2:20" ht="15" hidden="1">
      <c r="B166" s="8"/>
      <c r="C166" s="7"/>
      <c r="D166" s="7"/>
      <c r="E166" s="6"/>
      <c r="F166" s="8"/>
      <c r="G166" s="8"/>
      <c r="H166" s="8"/>
      <c r="I166" s="8"/>
      <c r="J166" s="8"/>
      <c r="K166" s="54"/>
      <c r="L166" s="45"/>
      <c r="M166" s="55"/>
      <c r="N166" s="56"/>
      <c r="O166" s="52"/>
      <c r="P166" s="52"/>
      <c r="Q166" s="52"/>
      <c r="R166" s="52"/>
      <c r="S166" s="24"/>
      <c r="T166" s="24"/>
    </row>
    <row r="167" spans="1:20" ht="15" hidden="1">
      <c r="A167" s="50">
        <v>48</v>
      </c>
      <c r="B167" s="15">
        <v>28</v>
      </c>
      <c r="C167" s="14" t="s">
        <v>36</v>
      </c>
      <c r="D167" s="14" t="s">
        <v>37</v>
      </c>
      <c r="E167" s="13">
        <v>132</v>
      </c>
      <c r="F167" s="15" t="s">
        <v>316</v>
      </c>
      <c r="G167" s="15">
        <v>31</v>
      </c>
      <c r="H167" s="15">
        <v>8</v>
      </c>
      <c r="I167" s="15">
        <v>1</v>
      </c>
      <c r="J167" s="15">
        <f>(G167-H167-I167)</f>
        <v>22</v>
      </c>
      <c r="K167" s="47">
        <v>6</v>
      </c>
      <c r="L167" s="48">
        <v>16</v>
      </c>
      <c r="M167" s="49">
        <v>0</v>
      </c>
      <c r="N167" s="50">
        <v>0</v>
      </c>
      <c r="O167" s="51">
        <v>0</v>
      </c>
      <c r="P167" s="51">
        <v>0</v>
      </c>
      <c r="Q167" s="51">
        <v>0</v>
      </c>
      <c r="R167" s="51">
        <v>0</v>
      </c>
      <c r="S167" s="53">
        <f>J167-K167-L167-M167-N167-O167-P167-Q167</f>
        <v>0</v>
      </c>
      <c r="T167" s="69"/>
    </row>
    <row r="168" spans="2:20" ht="15.75" hidden="1" thickBot="1">
      <c r="B168" s="8"/>
      <c r="C168" s="7"/>
      <c r="D168" s="7"/>
      <c r="E168" s="6"/>
      <c r="F168" s="8"/>
      <c r="G168" s="8"/>
      <c r="H168" s="8"/>
      <c r="I168" s="8"/>
      <c r="J168" s="8"/>
      <c r="K168" s="54"/>
      <c r="L168" s="45"/>
      <c r="M168" s="55"/>
      <c r="N168" s="56"/>
      <c r="O168" s="52"/>
      <c r="P168" s="52"/>
      <c r="Q168" s="52"/>
      <c r="R168" s="52"/>
      <c r="S168" s="24"/>
      <c r="T168" s="24"/>
    </row>
    <row r="169" spans="2:20" ht="15.75" hidden="1" thickBot="1">
      <c r="B169" s="8"/>
      <c r="C169" s="237" t="s">
        <v>222</v>
      </c>
      <c r="D169" s="238"/>
      <c r="E169" s="238"/>
      <c r="F169" s="238"/>
      <c r="G169" s="238"/>
      <c r="H169" s="238"/>
      <c r="I169" s="238"/>
      <c r="J169" s="238"/>
      <c r="K169" s="238"/>
      <c r="L169" s="238"/>
      <c r="M169" s="239"/>
      <c r="N169" s="239"/>
      <c r="O169" s="239"/>
      <c r="P169" s="239"/>
      <c r="Q169" s="239"/>
      <c r="R169" s="239"/>
      <c r="S169" s="240"/>
      <c r="T169" s="165"/>
    </row>
    <row r="170" spans="2:20" ht="15" hidden="1">
      <c r="B170" s="8"/>
      <c r="C170" s="57"/>
      <c r="D170" s="58"/>
      <c r="E170" s="58"/>
      <c r="F170" s="58"/>
      <c r="G170" s="58"/>
      <c r="H170" s="58"/>
      <c r="I170" s="58"/>
      <c r="J170" s="58"/>
      <c r="K170" s="58"/>
      <c r="L170" s="58"/>
      <c r="M170" s="59"/>
      <c r="N170" s="56"/>
      <c r="O170" s="52"/>
      <c r="P170" s="52"/>
      <c r="Q170" s="52"/>
      <c r="R170" s="52"/>
      <c r="S170" s="24"/>
      <c r="T170" s="24"/>
    </row>
    <row r="171" spans="1:25" s="81" customFormat="1" ht="84" hidden="1">
      <c r="A171" s="50" t="s">
        <v>197</v>
      </c>
      <c r="B171" s="15" t="s">
        <v>198</v>
      </c>
      <c r="C171" s="155" t="s">
        <v>0</v>
      </c>
      <c r="D171" s="155" t="s">
        <v>1</v>
      </c>
      <c r="E171" s="156" t="s">
        <v>304</v>
      </c>
      <c r="F171" s="156" t="s">
        <v>305</v>
      </c>
      <c r="G171" s="156" t="s">
        <v>306</v>
      </c>
      <c r="H171" s="156" t="s">
        <v>307</v>
      </c>
      <c r="I171" s="156" t="s">
        <v>308</v>
      </c>
      <c r="J171" s="157" t="s">
        <v>309</v>
      </c>
      <c r="K171" s="158" t="s">
        <v>310</v>
      </c>
      <c r="L171" s="159" t="s">
        <v>199</v>
      </c>
      <c r="M171" s="160" t="s">
        <v>311</v>
      </c>
      <c r="N171" s="161" t="s">
        <v>312</v>
      </c>
      <c r="O171" s="161" t="s">
        <v>263</v>
      </c>
      <c r="P171" s="161" t="s">
        <v>313</v>
      </c>
      <c r="Q171" s="161" t="s">
        <v>314</v>
      </c>
      <c r="R171" s="161" t="s">
        <v>315</v>
      </c>
      <c r="S171" s="161"/>
      <c r="T171" s="162"/>
      <c r="U171" s="76"/>
      <c r="V171" s="19"/>
      <c r="W171" s="19"/>
      <c r="X171" s="19"/>
      <c r="Y171" s="19"/>
    </row>
    <row r="172" spans="2:20" ht="15" hidden="1">
      <c r="B172" s="4"/>
      <c r="C172" s="4"/>
      <c r="D172" s="4"/>
      <c r="E172" s="4"/>
      <c r="F172" s="4"/>
      <c r="G172" s="4"/>
      <c r="H172" s="4"/>
      <c r="I172" s="4"/>
      <c r="J172" s="4"/>
      <c r="K172" s="60"/>
      <c r="L172" s="4"/>
      <c r="M172" s="55"/>
      <c r="N172" s="56"/>
      <c r="O172" s="52"/>
      <c r="P172" s="52"/>
      <c r="Q172" s="52"/>
      <c r="R172" s="52"/>
      <c r="S172" s="24"/>
      <c r="T172" s="24"/>
    </row>
    <row r="173" spans="1:20" ht="15" hidden="1">
      <c r="A173" s="50">
        <v>49</v>
      </c>
      <c r="B173" s="15">
        <v>29</v>
      </c>
      <c r="C173" s="14" t="s">
        <v>65</v>
      </c>
      <c r="D173" s="14" t="s">
        <v>68</v>
      </c>
      <c r="E173" s="13">
        <v>118</v>
      </c>
      <c r="F173" s="15" t="s">
        <v>5</v>
      </c>
      <c r="G173" s="15">
        <v>31</v>
      </c>
      <c r="H173" s="15">
        <v>8</v>
      </c>
      <c r="I173" s="15">
        <v>1</v>
      </c>
      <c r="J173" s="15">
        <f>(G173-H173-I173)</f>
        <v>22</v>
      </c>
      <c r="K173" s="47">
        <v>19</v>
      </c>
      <c r="L173" s="48">
        <v>3</v>
      </c>
      <c r="M173" s="49">
        <v>0</v>
      </c>
      <c r="N173" s="50">
        <v>0</v>
      </c>
      <c r="O173" s="51">
        <v>0</v>
      </c>
      <c r="P173" s="51">
        <v>0</v>
      </c>
      <c r="Q173" s="51">
        <v>0</v>
      </c>
      <c r="R173" s="51">
        <v>0</v>
      </c>
      <c r="S173" s="53">
        <f>J173-K173-L173-M173-N173-O173-P173-Q173</f>
        <v>0</v>
      </c>
      <c r="T173" s="69"/>
    </row>
    <row r="174" spans="1:20" ht="15" hidden="1">
      <c r="A174" s="50">
        <v>50</v>
      </c>
      <c r="B174" s="15">
        <v>30</v>
      </c>
      <c r="C174" s="14" t="s">
        <v>40</v>
      </c>
      <c r="D174" s="14" t="s">
        <v>41</v>
      </c>
      <c r="E174" s="13">
        <v>165</v>
      </c>
      <c r="F174" s="15" t="s">
        <v>89</v>
      </c>
      <c r="G174" s="15">
        <v>31</v>
      </c>
      <c r="H174" s="15">
        <v>8</v>
      </c>
      <c r="I174" s="15">
        <v>1</v>
      </c>
      <c r="J174" s="15">
        <f>(G174-H174-I174)</f>
        <v>22</v>
      </c>
      <c r="K174" s="47">
        <v>21</v>
      </c>
      <c r="L174" s="48">
        <v>1</v>
      </c>
      <c r="M174" s="49">
        <v>0</v>
      </c>
      <c r="N174" s="50">
        <v>0</v>
      </c>
      <c r="O174" s="51">
        <v>0</v>
      </c>
      <c r="P174" s="51">
        <v>0</v>
      </c>
      <c r="Q174" s="51">
        <v>0</v>
      </c>
      <c r="R174" s="51">
        <v>0</v>
      </c>
      <c r="S174" s="53">
        <f>J174-K174-L174-M174-N174-O174-P174-Q174</f>
        <v>0</v>
      </c>
      <c r="T174" s="69"/>
    </row>
    <row r="175" spans="1:20" ht="15" hidden="1">
      <c r="A175" s="50"/>
      <c r="B175" s="15"/>
      <c r="C175" s="14" t="s">
        <v>106</v>
      </c>
      <c r="D175" s="14" t="s">
        <v>87</v>
      </c>
      <c r="E175" s="6"/>
      <c r="F175" s="8"/>
      <c r="G175" s="15">
        <v>0</v>
      </c>
      <c r="H175" s="15">
        <v>0</v>
      </c>
      <c r="I175" s="15">
        <v>0</v>
      </c>
      <c r="J175" s="15">
        <f>(G175-H175-I175)</f>
        <v>0</v>
      </c>
      <c r="K175" s="47">
        <v>0</v>
      </c>
      <c r="L175" s="48">
        <v>0</v>
      </c>
      <c r="M175" s="49">
        <v>0</v>
      </c>
      <c r="N175" s="50">
        <v>0</v>
      </c>
      <c r="O175" s="51">
        <v>0</v>
      </c>
      <c r="P175" s="51">
        <v>0</v>
      </c>
      <c r="Q175" s="51">
        <v>0</v>
      </c>
      <c r="R175" s="51">
        <v>0</v>
      </c>
      <c r="S175" s="53">
        <f>J175-K175-L175-M175-N175-O175-P175-Q175</f>
        <v>0</v>
      </c>
      <c r="T175" s="69"/>
    </row>
    <row r="176" spans="2:20" ht="15.75" hidden="1" thickBot="1">
      <c r="B176" s="8"/>
      <c r="C176" s="7"/>
      <c r="D176" s="7"/>
      <c r="E176" s="6"/>
      <c r="F176" s="8"/>
      <c r="G176" s="8"/>
      <c r="H176" s="8"/>
      <c r="I176" s="8"/>
      <c r="J176" s="8"/>
      <c r="K176" s="54"/>
      <c r="L176" s="45"/>
      <c r="M176" s="55"/>
      <c r="N176" s="56"/>
      <c r="O176" s="52"/>
      <c r="P176" s="52"/>
      <c r="Q176" s="52"/>
      <c r="R176" s="52"/>
      <c r="S176" s="24"/>
      <c r="T176" s="24"/>
    </row>
    <row r="177" spans="1:20" ht="15.75" hidden="1" thickBot="1">
      <c r="A177" s="56"/>
      <c r="B177" s="42"/>
      <c r="C177" s="237" t="s">
        <v>196</v>
      </c>
      <c r="D177" s="238"/>
      <c r="E177" s="238"/>
      <c r="F177" s="238"/>
      <c r="G177" s="238"/>
      <c r="H177" s="238"/>
      <c r="I177" s="238"/>
      <c r="J177" s="238"/>
      <c r="K177" s="238"/>
      <c r="L177" s="238"/>
      <c r="M177" s="239"/>
      <c r="N177" s="239"/>
      <c r="O177" s="239"/>
      <c r="P177" s="239"/>
      <c r="Q177" s="239"/>
      <c r="R177" s="239"/>
      <c r="S177" s="240"/>
      <c r="T177" s="165"/>
    </row>
    <row r="178" spans="2:20" ht="15" hidden="1">
      <c r="B178" s="42"/>
      <c r="C178" s="4"/>
      <c r="D178" s="4"/>
      <c r="E178" s="4"/>
      <c r="F178" s="4"/>
      <c r="G178" s="4"/>
      <c r="H178" s="4"/>
      <c r="I178" s="4"/>
      <c r="J178" s="4"/>
      <c r="K178" s="60"/>
      <c r="L178" s="4"/>
      <c r="M178" s="55"/>
      <c r="N178" s="56"/>
      <c r="O178" s="52"/>
      <c r="P178" s="52"/>
      <c r="Q178" s="52"/>
      <c r="R178" s="52"/>
      <c r="S178" s="24"/>
      <c r="T178" s="24"/>
    </row>
    <row r="179" spans="1:20" ht="84" hidden="1">
      <c r="A179" s="50" t="s">
        <v>197</v>
      </c>
      <c r="B179" s="15" t="s">
        <v>198</v>
      </c>
      <c r="C179" s="155" t="s">
        <v>0</v>
      </c>
      <c r="D179" s="155" t="s">
        <v>1</v>
      </c>
      <c r="E179" s="156" t="s">
        <v>304</v>
      </c>
      <c r="F179" s="156" t="s">
        <v>305</v>
      </c>
      <c r="G179" s="156" t="s">
        <v>306</v>
      </c>
      <c r="H179" s="156" t="s">
        <v>307</v>
      </c>
      <c r="I179" s="156" t="s">
        <v>308</v>
      </c>
      <c r="J179" s="157" t="s">
        <v>309</v>
      </c>
      <c r="K179" s="158" t="s">
        <v>310</v>
      </c>
      <c r="L179" s="159" t="s">
        <v>199</v>
      </c>
      <c r="M179" s="160" t="s">
        <v>311</v>
      </c>
      <c r="N179" s="161" t="s">
        <v>312</v>
      </c>
      <c r="O179" s="161" t="s">
        <v>263</v>
      </c>
      <c r="P179" s="161" t="s">
        <v>313</v>
      </c>
      <c r="Q179" s="161" t="s">
        <v>314</v>
      </c>
      <c r="R179" s="161" t="s">
        <v>315</v>
      </c>
      <c r="S179" s="161"/>
      <c r="T179" s="162"/>
    </row>
    <row r="180" spans="2:20" ht="15" customHeight="1" hidden="1">
      <c r="B180" s="42"/>
      <c r="C180" s="222" t="s">
        <v>331</v>
      </c>
      <c r="D180" s="4"/>
      <c r="E180" s="4"/>
      <c r="F180" s="4"/>
      <c r="G180" s="4"/>
      <c r="H180" s="4"/>
      <c r="I180" s="4"/>
      <c r="J180" s="4"/>
      <c r="K180" s="60"/>
      <c r="L180" s="4"/>
      <c r="M180" s="55"/>
      <c r="N180" s="56"/>
      <c r="O180" s="52"/>
      <c r="P180" s="52"/>
      <c r="Q180" s="52"/>
      <c r="R180" s="52"/>
      <c r="S180" s="24"/>
      <c r="T180" s="24"/>
    </row>
    <row r="181" spans="1:25" ht="15.75" customHeight="1" hidden="1">
      <c r="A181" s="50">
        <v>51</v>
      </c>
      <c r="B181" s="15">
        <v>31</v>
      </c>
      <c r="C181" s="14" t="s">
        <v>223</v>
      </c>
      <c r="D181" s="14" t="s">
        <v>224</v>
      </c>
      <c r="E181" s="17">
        <v>10073</v>
      </c>
      <c r="F181" s="15" t="s">
        <v>225</v>
      </c>
      <c r="G181" s="15">
        <v>31</v>
      </c>
      <c r="H181" s="15">
        <v>8</v>
      </c>
      <c r="I181" s="15">
        <v>1</v>
      </c>
      <c r="J181" s="15">
        <f>(G181-H181-I181)</f>
        <v>22</v>
      </c>
      <c r="K181" s="47">
        <v>17</v>
      </c>
      <c r="L181" s="48">
        <v>5</v>
      </c>
      <c r="M181" s="49">
        <v>0</v>
      </c>
      <c r="N181" s="50">
        <v>0</v>
      </c>
      <c r="O181" s="51">
        <v>0</v>
      </c>
      <c r="P181" s="51">
        <v>0</v>
      </c>
      <c r="Q181" s="51">
        <v>0</v>
      </c>
      <c r="R181" s="51">
        <v>0</v>
      </c>
      <c r="S181" s="53">
        <f>J181-K181-L181-M181-N181-O181-P181-Q181</f>
        <v>0</v>
      </c>
      <c r="T181" s="69"/>
      <c r="U181" s="145"/>
      <c r="V181" s="145"/>
      <c r="W181" s="145"/>
      <c r="X181" s="145"/>
      <c r="Y181" s="145"/>
    </row>
    <row r="182" spans="2:25" ht="15.75" hidden="1">
      <c r="B182" s="88"/>
      <c r="C182" s="89"/>
      <c r="D182" s="89"/>
      <c r="E182" s="90"/>
      <c r="F182" s="91"/>
      <c r="G182" s="91"/>
      <c r="H182" s="91"/>
      <c r="I182" s="91"/>
      <c r="J182" s="91"/>
      <c r="K182" s="60"/>
      <c r="L182" s="4"/>
      <c r="M182" s="55"/>
      <c r="N182" s="56"/>
      <c r="O182" s="52"/>
      <c r="P182" s="52"/>
      <c r="Q182" s="52"/>
      <c r="R182" s="52"/>
      <c r="S182" s="24"/>
      <c r="T182" s="24"/>
      <c r="U182" s="145"/>
      <c r="V182" s="145"/>
      <c r="W182" s="145"/>
      <c r="X182" s="145"/>
      <c r="Y182" s="145"/>
    </row>
    <row r="183" spans="1:25" s="81" customFormat="1" ht="84" hidden="1">
      <c r="A183" s="50" t="s">
        <v>197</v>
      </c>
      <c r="B183" s="15" t="s">
        <v>198</v>
      </c>
      <c r="C183" s="155" t="s">
        <v>0</v>
      </c>
      <c r="D183" s="155" t="s">
        <v>1</v>
      </c>
      <c r="E183" s="156" t="s">
        <v>304</v>
      </c>
      <c r="F183" s="156" t="s">
        <v>305</v>
      </c>
      <c r="G183" s="156" t="s">
        <v>306</v>
      </c>
      <c r="H183" s="156" t="s">
        <v>307</v>
      </c>
      <c r="I183" s="156" t="s">
        <v>308</v>
      </c>
      <c r="J183" s="157" t="s">
        <v>309</v>
      </c>
      <c r="K183" s="158" t="s">
        <v>310</v>
      </c>
      <c r="L183" s="159" t="s">
        <v>199</v>
      </c>
      <c r="M183" s="160" t="s">
        <v>311</v>
      </c>
      <c r="N183" s="161" t="s">
        <v>312</v>
      </c>
      <c r="O183" s="161" t="s">
        <v>263</v>
      </c>
      <c r="P183" s="161" t="s">
        <v>313</v>
      </c>
      <c r="Q183" s="161" t="s">
        <v>314</v>
      </c>
      <c r="R183" s="161" t="s">
        <v>315</v>
      </c>
      <c r="S183" s="161"/>
      <c r="T183" s="162"/>
      <c r="U183" s="145"/>
      <c r="V183" s="145"/>
      <c r="W183" s="145"/>
      <c r="X183" s="145"/>
      <c r="Y183" s="145"/>
    </row>
    <row r="184" spans="2:25" ht="15.75" hidden="1">
      <c r="B184" s="88"/>
      <c r="C184" s="89"/>
      <c r="D184" s="89"/>
      <c r="E184" s="90"/>
      <c r="F184" s="91"/>
      <c r="G184" s="91"/>
      <c r="H184" s="91"/>
      <c r="I184" s="91"/>
      <c r="J184" s="91"/>
      <c r="K184" s="60"/>
      <c r="L184" s="4"/>
      <c r="M184" s="55"/>
      <c r="N184" s="56"/>
      <c r="O184" s="52"/>
      <c r="P184" s="52"/>
      <c r="Q184" s="52"/>
      <c r="R184" s="52"/>
      <c r="S184" s="24"/>
      <c r="T184" s="24"/>
      <c r="U184" s="145"/>
      <c r="V184" s="145"/>
      <c r="W184" s="145"/>
      <c r="X184" s="145"/>
      <c r="Y184" s="145"/>
    </row>
    <row r="185" spans="1:25" ht="15" hidden="1">
      <c r="A185" s="50">
        <v>52</v>
      </c>
      <c r="B185" s="15">
        <v>32</v>
      </c>
      <c r="C185" s="14" t="s">
        <v>123</v>
      </c>
      <c r="D185" s="14" t="s">
        <v>72</v>
      </c>
      <c r="E185" s="13">
        <v>519</v>
      </c>
      <c r="F185" s="15" t="s">
        <v>5</v>
      </c>
      <c r="G185" s="15">
        <v>31</v>
      </c>
      <c r="H185" s="15">
        <v>8</v>
      </c>
      <c r="I185" s="15">
        <v>1</v>
      </c>
      <c r="J185" s="15">
        <f>(G185-H185-I185)</f>
        <v>22</v>
      </c>
      <c r="K185" s="47">
        <v>12</v>
      </c>
      <c r="L185" s="48">
        <v>10</v>
      </c>
      <c r="M185" s="49">
        <v>0</v>
      </c>
      <c r="N185" s="50">
        <v>0</v>
      </c>
      <c r="O185" s="51">
        <v>0</v>
      </c>
      <c r="P185" s="51">
        <v>0</v>
      </c>
      <c r="Q185" s="51">
        <v>0</v>
      </c>
      <c r="R185" s="51">
        <v>0</v>
      </c>
      <c r="S185" s="53">
        <f>J185-K185-L185-M185-N185-O185-P185-Q185</f>
        <v>0</v>
      </c>
      <c r="T185" s="69"/>
      <c r="U185" s="145"/>
      <c r="V185" s="145"/>
      <c r="W185" s="145"/>
      <c r="X185" s="145"/>
      <c r="Y185" s="145"/>
    </row>
    <row r="186" spans="2:20" ht="15.75" thickBot="1">
      <c r="B186" s="8"/>
      <c r="C186" s="7"/>
      <c r="D186" s="7"/>
      <c r="E186" s="6"/>
      <c r="F186" s="8"/>
      <c r="G186" s="8"/>
      <c r="H186" s="8"/>
      <c r="I186" s="8"/>
      <c r="J186" s="8"/>
      <c r="K186" s="54"/>
      <c r="L186" s="45"/>
      <c r="M186" s="55"/>
      <c r="N186" s="56"/>
      <c r="O186" s="52"/>
      <c r="P186" s="52"/>
      <c r="Q186" s="52"/>
      <c r="R186" s="52"/>
      <c r="S186" s="24"/>
      <c r="T186" s="24"/>
    </row>
    <row r="187" spans="1:25" s="177" customFormat="1" ht="49.5" thickBot="1">
      <c r="A187" s="166">
        <v>52</v>
      </c>
      <c r="B187" s="166">
        <v>32</v>
      </c>
      <c r="C187" s="227" t="s">
        <v>226</v>
      </c>
      <c r="D187" s="228"/>
      <c r="E187" s="186"/>
      <c r="J187" s="169">
        <f aca="true" t="shared" si="2" ref="J187:S187">SUM(J86:J185)</f>
        <v>704</v>
      </c>
      <c r="K187" s="170">
        <f t="shared" si="2"/>
        <v>470</v>
      </c>
      <c r="L187" s="171">
        <f t="shared" si="2"/>
        <v>195</v>
      </c>
      <c r="M187" s="171">
        <f t="shared" si="2"/>
        <v>11</v>
      </c>
      <c r="N187" s="171">
        <f t="shared" si="2"/>
        <v>9</v>
      </c>
      <c r="O187" s="171">
        <f t="shared" si="2"/>
        <v>6</v>
      </c>
      <c r="P187" s="171">
        <f t="shared" si="2"/>
        <v>0</v>
      </c>
      <c r="Q187" s="170">
        <f t="shared" si="2"/>
        <v>13</v>
      </c>
      <c r="R187" s="170">
        <f t="shared" si="2"/>
        <v>0</v>
      </c>
      <c r="S187" s="170">
        <f t="shared" si="2"/>
        <v>0</v>
      </c>
      <c r="T187" s="170"/>
      <c r="U187" s="173">
        <f>J187</f>
        <v>704</v>
      </c>
      <c r="V187" s="174">
        <f>L187+M187+N187+O187+P187</f>
        <v>221</v>
      </c>
      <c r="W187" s="126">
        <f>U187-V187</f>
        <v>483</v>
      </c>
      <c r="X187" s="175">
        <f>(U187-V187)/ABS(U187)</f>
        <v>0.6860795454545454</v>
      </c>
      <c r="Y187" s="176">
        <f>V187/U187%</f>
        <v>31.392045454545453</v>
      </c>
    </row>
    <row r="188" spans="1:25" s="18" customFormat="1" ht="15.75">
      <c r="A188" s="136"/>
      <c r="B188" s="136"/>
      <c r="C188" s="137"/>
      <c r="D188" s="138"/>
      <c r="E188" s="93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87"/>
      <c r="V188" s="187"/>
      <c r="W188" s="187"/>
      <c r="X188" s="188"/>
      <c r="Y188" s="189"/>
    </row>
    <row r="189" spans="2:18" ht="15.75" thickBot="1">
      <c r="B189" s="8"/>
      <c r="C189" s="7"/>
      <c r="D189" s="7"/>
      <c r="E189" s="6"/>
      <c r="F189" s="8"/>
      <c r="G189" s="8"/>
      <c r="H189" s="8"/>
      <c r="I189" s="8"/>
      <c r="J189" s="8"/>
      <c r="K189" s="54"/>
      <c r="L189" s="45"/>
      <c r="M189" s="55"/>
      <c r="N189" s="56"/>
      <c r="O189" s="63"/>
      <c r="P189" s="63"/>
      <c r="Q189" s="63"/>
      <c r="R189" s="63"/>
    </row>
    <row r="190" spans="2:25" ht="32.25" thickBot="1">
      <c r="B190" s="140"/>
      <c r="C190" s="224" t="s">
        <v>266</v>
      </c>
      <c r="D190" s="225"/>
      <c r="E190" s="225"/>
      <c r="F190" s="225"/>
      <c r="G190" s="225"/>
      <c r="H190" s="225"/>
      <c r="I190" s="225"/>
      <c r="J190" s="225"/>
      <c r="K190" s="225"/>
      <c r="L190" s="225"/>
      <c r="M190" s="225"/>
      <c r="N190" s="225"/>
      <c r="O190" s="225"/>
      <c r="P190" s="225"/>
      <c r="Q190" s="225"/>
      <c r="R190" s="225"/>
      <c r="S190" s="225"/>
      <c r="T190" s="225"/>
      <c r="U190" s="225"/>
      <c r="V190" s="225"/>
      <c r="W190" s="225"/>
      <c r="X190" s="225"/>
      <c r="Y190" s="226"/>
    </row>
    <row r="191" spans="2:18" ht="18"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</row>
    <row r="192" spans="1:25" s="219" customFormat="1" ht="142.5">
      <c r="A192" s="213" t="s">
        <v>261</v>
      </c>
      <c r="B192" s="214" t="s">
        <v>262</v>
      </c>
      <c r="C192" s="214" t="s">
        <v>0</v>
      </c>
      <c r="D192" s="214" t="s">
        <v>1</v>
      </c>
      <c r="E192" s="214" t="s">
        <v>287</v>
      </c>
      <c r="F192" s="214" t="s">
        <v>288</v>
      </c>
      <c r="G192" s="214" t="s">
        <v>289</v>
      </c>
      <c r="H192" s="214" t="s">
        <v>290</v>
      </c>
      <c r="I192" s="214" t="s">
        <v>291</v>
      </c>
      <c r="J192" s="214" t="s">
        <v>292</v>
      </c>
      <c r="K192" s="212" t="s">
        <v>293</v>
      </c>
      <c r="L192" s="215" t="s">
        <v>294</v>
      </c>
      <c r="M192" s="216" t="s">
        <v>295</v>
      </c>
      <c r="N192" s="217" t="s">
        <v>296</v>
      </c>
      <c r="O192" s="217" t="s">
        <v>263</v>
      </c>
      <c r="P192" s="217" t="s">
        <v>297</v>
      </c>
      <c r="Q192" s="217" t="s">
        <v>298</v>
      </c>
      <c r="R192" s="217" t="s">
        <v>299</v>
      </c>
      <c r="S192" s="217"/>
      <c r="T192" s="217"/>
      <c r="U192" s="218" t="s">
        <v>292</v>
      </c>
      <c r="V192" s="213" t="s">
        <v>300</v>
      </c>
      <c r="W192" s="213" t="s">
        <v>301</v>
      </c>
      <c r="X192" s="213" t="s">
        <v>302</v>
      </c>
      <c r="Y192" s="213" t="s">
        <v>303</v>
      </c>
    </row>
    <row r="193" spans="1:20" ht="15">
      <c r="A193" s="56"/>
      <c r="B193" s="8"/>
      <c r="C193" s="7"/>
      <c r="D193" s="7"/>
      <c r="E193" s="6"/>
      <c r="F193" s="8"/>
      <c r="G193" s="8"/>
      <c r="H193" s="8"/>
      <c r="I193" s="8"/>
      <c r="J193" s="8"/>
      <c r="K193" s="54"/>
      <c r="L193" s="45"/>
      <c r="M193" s="55"/>
      <c r="N193" s="56"/>
      <c r="O193" s="52"/>
      <c r="P193" s="52"/>
      <c r="Q193" s="52"/>
      <c r="R193" s="52"/>
      <c r="S193" s="69"/>
      <c r="T193" s="69"/>
    </row>
    <row r="194" spans="1:20" ht="16.5" hidden="1" thickBot="1">
      <c r="A194" s="56"/>
      <c r="B194" s="8"/>
      <c r="C194" s="243" t="s">
        <v>278</v>
      </c>
      <c r="D194" s="244"/>
      <c r="E194" s="244"/>
      <c r="F194" s="244"/>
      <c r="G194" s="244"/>
      <c r="H194" s="244"/>
      <c r="I194" s="244"/>
      <c r="J194" s="244"/>
      <c r="K194" s="244"/>
      <c r="L194" s="244"/>
      <c r="M194" s="244"/>
      <c r="N194" s="244"/>
      <c r="O194" s="244"/>
      <c r="P194" s="244"/>
      <c r="Q194" s="244"/>
      <c r="R194" s="244"/>
      <c r="S194" s="245"/>
      <c r="T194" s="178"/>
    </row>
    <row r="195" spans="1:20" ht="15.75" hidden="1">
      <c r="A195" s="56"/>
      <c r="B195" s="8"/>
      <c r="C195" s="185"/>
      <c r="D195" s="178"/>
      <c r="E195" s="178"/>
      <c r="F195" s="178"/>
      <c r="G195" s="178"/>
      <c r="H195" s="178"/>
      <c r="I195" s="178"/>
      <c r="J195" s="178"/>
      <c r="K195" s="178"/>
      <c r="L195" s="178"/>
      <c r="M195" s="178"/>
      <c r="N195" s="178"/>
      <c r="O195" s="178"/>
      <c r="P195" s="178"/>
      <c r="Q195" s="178"/>
      <c r="R195" s="178"/>
      <c r="S195" s="178"/>
      <c r="T195" s="178"/>
    </row>
    <row r="196" spans="1:20" ht="69" customHeight="1" hidden="1">
      <c r="A196" s="50" t="s">
        <v>197</v>
      </c>
      <c r="B196" s="15" t="s">
        <v>198</v>
      </c>
      <c r="C196" s="155" t="s">
        <v>0</v>
      </c>
      <c r="D196" s="155" t="s">
        <v>1</v>
      </c>
      <c r="E196" s="156" t="s">
        <v>304</v>
      </c>
      <c r="F196" s="156" t="s">
        <v>305</v>
      </c>
      <c r="G196" s="156" t="s">
        <v>306</v>
      </c>
      <c r="H196" s="156" t="s">
        <v>307</v>
      </c>
      <c r="I196" s="156" t="s">
        <v>308</v>
      </c>
      <c r="J196" s="157" t="s">
        <v>309</v>
      </c>
      <c r="K196" s="158" t="s">
        <v>310</v>
      </c>
      <c r="L196" s="159" t="s">
        <v>199</v>
      </c>
      <c r="M196" s="160" t="s">
        <v>311</v>
      </c>
      <c r="N196" s="161" t="s">
        <v>312</v>
      </c>
      <c r="O196" s="161" t="s">
        <v>263</v>
      </c>
      <c r="P196" s="161" t="s">
        <v>313</v>
      </c>
      <c r="Q196" s="161" t="s">
        <v>314</v>
      </c>
      <c r="R196" s="161" t="s">
        <v>315</v>
      </c>
      <c r="S196" s="161"/>
      <c r="T196" s="162"/>
    </row>
    <row r="197" spans="1:20" ht="15" hidden="1">
      <c r="A197" s="56"/>
      <c r="B197" s="8"/>
      <c r="C197" s="7"/>
      <c r="D197" s="7"/>
      <c r="E197" s="6"/>
      <c r="F197" s="8"/>
      <c r="G197" s="8"/>
      <c r="H197" s="8"/>
      <c r="I197" s="8"/>
      <c r="J197" s="8"/>
      <c r="K197" s="54"/>
      <c r="L197" s="45"/>
      <c r="M197" s="55"/>
      <c r="N197" s="56"/>
      <c r="O197" s="52"/>
      <c r="P197" s="52"/>
      <c r="Q197" s="52"/>
      <c r="R197" s="52"/>
      <c r="S197" s="69"/>
      <c r="T197" s="69"/>
    </row>
    <row r="198" spans="1:20" ht="15" hidden="1">
      <c r="A198" s="50">
        <v>53</v>
      </c>
      <c r="B198" s="15">
        <v>1</v>
      </c>
      <c r="C198" s="14" t="s">
        <v>227</v>
      </c>
      <c r="D198" s="14" t="s">
        <v>74</v>
      </c>
      <c r="E198" s="13">
        <v>9994</v>
      </c>
      <c r="F198" s="15" t="s">
        <v>201</v>
      </c>
      <c r="G198" s="15">
        <v>31</v>
      </c>
      <c r="H198" s="15">
        <v>8</v>
      </c>
      <c r="I198" s="15">
        <v>1</v>
      </c>
      <c r="J198" s="15">
        <f>(G198-H198-I198)</f>
        <v>22</v>
      </c>
      <c r="K198" s="47">
        <v>17</v>
      </c>
      <c r="L198" s="48">
        <v>5</v>
      </c>
      <c r="M198" s="49">
        <v>0</v>
      </c>
      <c r="N198" s="50">
        <v>0</v>
      </c>
      <c r="O198" s="51">
        <v>0</v>
      </c>
      <c r="P198" s="51">
        <v>0</v>
      </c>
      <c r="Q198" s="51">
        <v>0</v>
      </c>
      <c r="R198" s="51">
        <v>0</v>
      </c>
      <c r="S198" s="53">
        <f>J198-K198-L198-M198-N198-O198-P198-Q198</f>
        <v>0</v>
      </c>
      <c r="T198" s="69"/>
    </row>
    <row r="199" spans="6:18" ht="15.75" hidden="1" thickBot="1">
      <c r="F199" s="77"/>
      <c r="G199" s="77"/>
      <c r="H199" s="77"/>
      <c r="I199" s="77"/>
      <c r="J199" s="77"/>
      <c r="N199" s="21"/>
      <c r="O199" s="21"/>
      <c r="P199" s="21"/>
      <c r="Q199" s="21"/>
      <c r="R199" s="21"/>
    </row>
    <row r="200" spans="3:20" ht="15.75" customHeight="1" hidden="1" thickBot="1">
      <c r="C200" s="237" t="s">
        <v>193</v>
      </c>
      <c r="D200" s="238"/>
      <c r="E200" s="238"/>
      <c r="F200" s="238"/>
      <c r="G200" s="238"/>
      <c r="H200" s="238"/>
      <c r="I200" s="238"/>
      <c r="J200" s="238"/>
      <c r="K200" s="238"/>
      <c r="L200" s="238"/>
      <c r="M200" s="239"/>
      <c r="N200" s="239"/>
      <c r="O200" s="239"/>
      <c r="P200" s="239"/>
      <c r="Q200" s="239"/>
      <c r="R200" s="239"/>
      <c r="S200" s="240"/>
      <c r="T200" s="165"/>
    </row>
    <row r="201" spans="14:18" ht="15" hidden="1">
      <c r="N201" s="56"/>
      <c r="O201" s="52"/>
      <c r="P201" s="52"/>
      <c r="Q201" s="52"/>
      <c r="R201" s="52"/>
    </row>
    <row r="202" spans="1:20" ht="69" customHeight="1" hidden="1">
      <c r="A202" s="50" t="s">
        <v>197</v>
      </c>
      <c r="B202" s="15" t="s">
        <v>198</v>
      </c>
      <c r="C202" s="155" t="s">
        <v>0</v>
      </c>
      <c r="D202" s="155" t="s">
        <v>1</v>
      </c>
      <c r="E202" s="156" t="s">
        <v>304</v>
      </c>
      <c r="F202" s="156" t="s">
        <v>305</v>
      </c>
      <c r="G202" s="156" t="s">
        <v>306</v>
      </c>
      <c r="H202" s="156" t="s">
        <v>307</v>
      </c>
      <c r="I202" s="156" t="s">
        <v>308</v>
      </c>
      <c r="J202" s="157" t="s">
        <v>309</v>
      </c>
      <c r="K202" s="158" t="s">
        <v>310</v>
      </c>
      <c r="L202" s="159" t="s">
        <v>199</v>
      </c>
      <c r="M202" s="160" t="s">
        <v>311</v>
      </c>
      <c r="N202" s="161" t="s">
        <v>312</v>
      </c>
      <c r="O202" s="161" t="s">
        <v>263</v>
      </c>
      <c r="P202" s="161" t="s">
        <v>313</v>
      </c>
      <c r="Q202" s="161" t="s">
        <v>314</v>
      </c>
      <c r="R202" s="161" t="s">
        <v>315</v>
      </c>
      <c r="S202" s="161"/>
      <c r="T202" s="162"/>
    </row>
    <row r="203" spans="2:18" ht="15" hidden="1">
      <c r="B203" s="8"/>
      <c r="C203" s="7"/>
      <c r="D203" s="7"/>
      <c r="E203" s="6"/>
      <c r="F203" s="8"/>
      <c r="G203" s="8"/>
      <c r="H203" s="8"/>
      <c r="I203" s="8"/>
      <c r="J203" s="8"/>
      <c r="K203" s="44"/>
      <c r="L203" s="45"/>
      <c r="M203" s="46"/>
      <c r="N203" s="56"/>
      <c r="O203" s="52"/>
      <c r="P203" s="52"/>
      <c r="Q203" s="52"/>
      <c r="R203" s="52"/>
    </row>
    <row r="204" spans="1:20" ht="15" hidden="1">
      <c r="A204" s="50">
        <v>54</v>
      </c>
      <c r="B204" s="15">
        <v>2</v>
      </c>
      <c r="C204" s="14" t="s">
        <v>52</v>
      </c>
      <c r="D204" s="14" t="s">
        <v>53</v>
      </c>
      <c r="E204" s="13">
        <v>99</v>
      </c>
      <c r="F204" s="15" t="s">
        <v>54</v>
      </c>
      <c r="G204" s="15">
        <v>31</v>
      </c>
      <c r="H204" s="15">
        <v>8</v>
      </c>
      <c r="I204" s="15">
        <v>1</v>
      </c>
      <c r="J204" s="15">
        <f>(G204-H204-I204)</f>
        <v>22</v>
      </c>
      <c r="K204" s="47">
        <v>21</v>
      </c>
      <c r="L204" s="48">
        <v>1</v>
      </c>
      <c r="M204" s="49">
        <v>0</v>
      </c>
      <c r="N204" s="50">
        <v>0</v>
      </c>
      <c r="O204" s="51">
        <v>0</v>
      </c>
      <c r="P204" s="51">
        <v>0</v>
      </c>
      <c r="Q204" s="51">
        <v>0</v>
      </c>
      <c r="R204" s="51">
        <v>0</v>
      </c>
      <c r="S204" s="53">
        <f>J204-K204-L204-M204-N204-O204-P204-Q204</f>
        <v>0</v>
      </c>
      <c r="T204" s="69"/>
    </row>
    <row r="205" spans="1:20" ht="15" hidden="1">
      <c r="A205" s="50">
        <v>55</v>
      </c>
      <c r="B205" s="15">
        <v>3</v>
      </c>
      <c r="C205" s="14" t="s">
        <v>11</v>
      </c>
      <c r="D205" s="14" t="s">
        <v>12</v>
      </c>
      <c r="E205" s="13">
        <v>110</v>
      </c>
      <c r="F205" s="15" t="s">
        <v>144</v>
      </c>
      <c r="G205" s="15">
        <v>31</v>
      </c>
      <c r="H205" s="15">
        <v>8</v>
      </c>
      <c r="I205" s="15">
        <v>1</v>
      </c>
      <c r="J205" s="15">
        <f>(G205-H205-I205)</f>
        <v>22</v>
      </c>
      <c r="K205" s="47">
        <v>11</v>
      </c>
      <c r="L205" s="48">
        <v>11</v>
      </c>
      <c r="M205" s="49">
        <v>0</v>
      </c>
      <c r="N205" s="50">
        <v>0</v>
      </c>
      <c r="O205" s="51">
        <v>0</v>
      </c>
      <c r="P205" s="51">
        <v>0</v>
      </c>
      <c r="Q205" s="51">
        <v>0</v>
      </c>
      <c r="R205" s="51">
        <v>0</v>
      </c>
      <c r="S205" s="53">
        <f>J205-K205-L205-M205-N205-O205-P205-Q205</f>
        <v>0</v>
      </c>
      <c r="T205" s="69"/>
    </row>
    <row r="206" spans="1:20" ht="15" hidden="1">
      <c r="A206" s="50">
        <v>56</v>
      </c>
      <c r="B206" s="15">
        <v>4</v>
      </c>
      <c r="C206" s="14" t="s">
        <v>45</v>
      </c>
      <c r="D206" s="14" t="s">
        <v>46</v>
      </c>
      <c r="E206" s="13">
        <v>93</v>
      </c>
      <c r="F206" s="15" t="s">
        <v>5</v>
      </c>
      <c r="G206" s="15">
        <v>31</v>
      </c>
      <c r="H206" s="15">
        <v>8</v>
      </c>
      <c r="I206" s="15">
        <v>1</v>
      </c>
      <c r="J206" s="15">
        <f>(G206-H206-I206)</f>
        <v>22</v>
      </c>
      <c r="K206" s="47">
        <v>7</v>
      </c>
      <c r="L206" s="48">
        <v>0</v>
      </c>
      <c r="M206" s="49">
        <v>15</v>
      </c>
      <c r="N206" s="50">
        <v>0</v>
      </c>
      <c r="O206" s="51">
        <v>0</v>
      </c>
      <c r="P206" s="51">
        <v>0</v>
      </c>
      <c r="Q206" s="51">
        <v>0</v>
      </c>
      <c r="R206" s="51">
        <v>0</v>
      </c>
      <c r="S206" s="53">
        <f>J206-K206-L206-M206-N206-O206-P206-Q206</f>
        <v>0</v>
      </c>
      <c r="T206" s="69"/>
    </row>
    <row r="207" spans="1:20" ht="15" hidden="1">
      <c r="A207" s="50">
        <v>57</v>
      </c>
      <c r="B207" s="15">
        <v>5</v>
      </c>
      <c r="C207" s="14" t="s">
        <v>65</v>
      </c>
      <c r="D207" s="14" t="s">
        <v>66</v>
      </c>
      <c r="E207" s="13">
        <v>181</v>
      </c>
      <c r="F207" s="15" t="s">
        <v>5</v>
      </c>
      <c r="G207" s="15">
        <v>31</v>
      </c>
      <c r="H207" s="15">
        <v>8</v>
      </c>
      <c r="I207" s="15">
        <v>1</v>
      </c>
      <c r="J207" s="15">
        <f>(G207-H207-I207)</f>
        <v>22</v>
      </c>
      <c r="K207" s="47">
        <v>19</v>
      </c>
      <c r="L207" s="48">
        <v>1</v>
      </c>
      <c r="M207" s="49">
        <v>2</v>
      </c>
      <c r="N207" s="50">
        <v>0</v>
      </c>
      <c r="O207" s="51">
        <v>0</v>
      </c>
      <c r="P207" s="51">
        <v>0</v>
      </c>
      <c r="Q207" s="51">
        <v>0</v>
      </c>
      <c r="R207" s="51">
        <v>0</v>
      </c>
      <c r="S207" s="53">
        <f>J207-K207-L207-M207-N207-O207-P207-Q207</f>
        <v>0</v>
      </c>
      <c r="T207" s="69"/>
    </row>
    <row r="208" spans="2:18" ht="15.75" hidden="1" thickBot="1">
      <c r="B208" s="8"/>
      <c r="C208" s="7"/>
      <c r="D208" s="7"/>
      <c r="E208" s="6"/>
      <c r="F208" s="8"/>
      <c r="G208" s="8"/>
      <c r="H208" s="8"/>
      <c r="I208" s="8"/>
      <c r="J208" s="8"/>
      <c r="K208" s="54"/>
      <c r="L208" s="45"/>
      <c r="M208" s="55"/>
      <c r="N208" s="56"/>
      <c r="O208" s="63"/>
      <c r="P208" s="63"/>
      <c r="Q208" s="63"/>
      <c r="R208" s="63"/>
    </row>
    <row r="209" spans="3:20" ht="15.75" hidden="1" thickBot="1">
      <c r="C209" s="237" t="s">
        <v>228</v>
      </c>
      <c r="D209" s="238"/>
      <c r="E209" s="238"/>
      <c r="F209" s="238"/>
      <c r="G209" s="238"/>
      <c r="H209" s="238"/>
      <c r="I209" s="238"/>
      <c r="J209" s="238"/>
      <c r="K209" s="238"/>
      <c r="L209" s="238"/>
      <c r="M209" s="239"/>
      <c r="N209" s="239"/>
      <c r="O209" s="239"/>
      <c r="P209" s="239"/>
      <c r="Q209" s="239"/>
      <c r="R209" s="239"/>
      <c r="S209" s="240"/>
      <c r="T209" s="165"/>
    </row>
    <row r="210" spans="3:18" ht="15" hidden="1">
      <c r="C210" s="42"/>
      <c r="D210" s="4"/>
      <c r="E210" s="4"/>
      <c r="F210" s="4"/>
      <c r="G210" s="4"/>
      <c r="H210" s="4"/>
      <c r="I210" s="4"/>
      <c r="J210" s="4"/>
      <c r="K210" s="60"/>
      <c r="L210" s="4"/>
      <c r="N210" s="56"/>
      <c r="O210" s="52"/>
      <c r="P210" s="52"/>
      <c r="Q210" s="52"/>
      <c r="R210" s="52"/>
    </row>
    <row r="211" spans="1:20" ht="69" customHeight="1" hidden="1">
      <c r="A211" s="50" t="s">
        <v>197</v>
      </c>
      <c r="B211" s="15" t="s">
        <v>198</v>
      </c>
      <c r="C211" s="155" t="s">
        <v>0</v>
      </c>
      <c r="D211" s="155" t="s">
        <v>1</v>
      </c>
      <c r="E211" s="156" t="s">
        <v>304</v>
      </c>
      <c r="F211" s="156" t="s">
        <v>305</v>
      </c>
      <c r="G211" s="156" t="s">
        <v>306</v>
      </c>
      <c r="H211" s="156" t="s">
        <v>307</v>
      </c>
      <c r="I211" s="156" t="s">
        <v>308</v>
      </c>
      <c r="J211" s="157" t="s">
        <v>309</v>
      </c>
      <c r="K211" s="158" t="s">
        <v>310</v>
      </c>
      <c r="L211" s="159" t="s">
        <v>199</v>
      </c>
      <c r="M211" s="160" t="s">
        <v>311</v>
      </c>
      <c r="N211" s="161" t="s">
        <v>312</v>
      </c>
      <c r="O211" s="161" t="s">
        <v>263</v>
      </c>
      <c r="P211" s="161" t="s">
        <v>313</v>
      </c>
      <c r="Q211" s="161" t="s">
        <v>314</v>
      </c>
      <c r="R211" s="161" t="s">
        <v>315</v>
      </c>
      <c r="S211" s="161"/>
      <c r="T211" s="162"/>
    </row>
    <row r="212" spans="14:18" ht="16.5" customHeight="1" hidden="1">
      <c r="N212" s="56"/>
      <c r="O212" s="52"/>
      <c r="P212" s="52"/>
      <c r="Q212" s="52"/>
      <c r="R212" s="52"/>
    </row>
    <row r="213" spans="1:20" ht="15" hidden="1">
      <c r="A213" s="50">
        <v>58</v>
      </c>
      <c r="B213" s="15">
        <v>6</v>
      </c>
      <c r="C213" s="14" t="s">
        <v>94</v>
      </c>
      <c r="D213" s="14" t="s">
        <v>96</v>
      </c>
      <c r="E213" s="13">
        <v>127</v>
      </c>
      <c r="F213" s="15" t="s">
        <v>5</v>
      </c>
      <c r="G213" s="15">
        <v>31</v>
      </c>
      <c r="H213" s="15">
        <v>8</v>
      </c>
      <c r="I213" s="15">
        <v>1</v>
      </c>
      <c r="J213" s="15">
        <f>(G213-H213-I213)</f>
        <v>22</v>
      </c>
      <c r="K213" s="47">
        <v>3</v>
      </c>
      <c r="L213" s="48">
        <v>19</v>
      </c>
      <c r="M213" s="49">
        <v>0</v>
      </c>
      <c r="N213" s="50">
        <v>0</v>
      </c>
      <c r="O213" s="51">
        <v>0</v>
      </c>
      <c r="P213" s="51">
        <v>0</v>
      </c>
      <c r="Q213" s="51">
        <v>0</v>
      </c>
      <c r="R213" s="51">
        <v>0</v>
      </c>
      <c r="S213" s="53">
        <f>J213-K213-L213-M213-N213-O213-P213-Q213</f>
        <v>0</v>
      </c>
      <c r="T213" s="69"/>
    </row>
    <row r="214" spans="1:20" ht="15" hidden="1">
      <c r="A214" s="50">
        <v>59</v>
      </c>
      <c r="B214" s="15">
        <v>7</v>
      </c>
      <c r="C214" s="14" t="s">
        <v>163</v>
      </c>
      <c r="D214" s="14" t="s">
        <v>165</v>
      </c>
      <c r="E214" s="13">
        <v>220</v>
      </c>
      <c r="F214" s="15" t="s">
        <v>164</v>
      </c>
      <c r="G214" s="15">
        <v>31</v>
      </c>
      <c r="H214" s="15">
        <v>8</v>
      </c>
      <c r="I214" s="15">
        <v>1</v>
      </c>
      <c r="J214" s="15">
        <f>(G214-H214-I214)</f>
        <v>22</v>
      </c>
      <c r="K214" s="47">
        <v>0</v>
      </c>
      <c r="L214" s="48">
        <v>22</v>
      </c>
      <c r="M214" s="49">
        <v>0</v>
      </c>
      <c r="N214" s="50">
        <v>0</v>
      </c>
      <c r="O214" s="51">
        <v>0</v>
      </c>
      <c r="P214" s="51">
        <v>0</v>
      </c>
      <c r="Q214" s="51">
        <v>0</v>
      </c>
      <c r="R214" s="51">
        <v>0</v>
      </c>
      <c r="S214" s="53">
        <f>J214-K214-L214-M214-N214-O214-P214-Q214</f>
        <v>0</v>
      </c>
      <c r="T214" s="69"/>
    </row>
    <row r="215" spans="1:20" ht="15" hidden="1">
      <c r="A215" s="50">
        <v>60</v>
      </c>
      <c r="B215" s="15">
        <v>8</v>
      </c>
      <c r="C215" s="14" t="s">
        <v>91</v>
      </c>
      <c r="D215" s="14" t="s">
        <v>81</v>
      </c>
      <c r="E215" s="13">
        <v>89</v>
      </c>
      <c r="F215" s="15" t="s">
        <v>54</v>
      </c>
      <c r="G215" s="15">
        <v>31</v>
      </c>
      <c r="H215" s="15">
        <v>8</v>
      </c>
      <c r="I215" s="15">
        <v>1</v>
      </c>
      <c r="J215" s="15">
        <f>(G215-H215-I215)</f>
        <v>22</v>
      </c>
      <c r="K215" s="47">
        <v>21</v>
      </c>
      <c r="L215" s="48">
        <v>1</v>
      </c>
      <c r="M215" s="49">
        <v>0</v>
      </c>
      <c r="N215" s="50">
        <v>0</v>
      </c>
      <c r="O215" s="51">
        <v>0</v>
      </c>
      <c r="P215" s="51">
        <v>0</v>
      </c>
      <c r="Q215" s="51">
        <v>0</v>
      </c>
      <c r="R215" s="51">
        <v>0</v>
      </c>
      <c r="S215" s="53">
        <f>J215-K215-L215-M215-N215-O215-P215-Q215</f>
        <v>0</v>
      </c>
      <c r="T215" s="69"/>
    </row>
    <row r="216" spans="1:20" ht="15" hidden="1">
      <c r="A216" s="50">
        <v>61</v>
      </c>
      <c r="B216" s="15">
        <v>9</v>
      </c>
      <c r="C216" s="109" t="s">
        <v>78</v>
      </c>
      <c r="D216" s="109" t="s">
        <v>20</v>
      </c>
      <c r="E216" s="13">
        <v>106</v>
      </c>
      <c r="F216" s="15" t="s">
        <v>144</v>
      </c>
      <c r="G216" s="15">
        <v>31</v>
      </c>
      <c r="H216" s="15">
        <v>4</v>
      </c>
      <c r="I216" s="15">
        <v>1</v>
      </c>
      <c r="J216" s="15">
        <f>(G216-H216-I216)</f>
        <v>26</v>
      </c>
      <c r="K216" s="47">
        <v>22</v>
      </c>
      <c r="L216" s="48">
        <v>3</v>
      </c>
      <c r="M216" s="49">
        <v>0</v>
      </c>
      <c r="N216" s="50">
        <v>0</v>
      </c>
      <c r="O216" s="51">
        <v>0</v>
      </c>
      <c r="P216" s="51">
        <v>0</v>
      </c>
      <c r="Q216" s="51">
        <v>1</v>
      </c>
      <c r="R216" s="51">
        <v>0</v>
      </c>
      <c r="S216" s="53">
        <f>J216-K216-L216-M216-N216-O216-P216-Q216</f>
        <v>0</v>
      </c>
      <c r="T216" s="69"/>
    </row>
    <row r="217" spans="1:20" ht="15" hidden="1">
      <c r="A217" s="50">
        <v>62</v>
      </c>
      <c r="B217" s="15">
        <v>10</v>
      </c>
      <c r="C217" s="14" t="s">
        <v>31</v>
      </c>
      <c r="D217" s="14" t="s">
        <v>32</v>
      </c>
      <c r="E217" s="13">
        <v>81</v>
      </c>
      <c r="F217" s="15" t="s">
        <v>21</v>
      </c>
      <c r="G217" s="15">
        <v>31</v>
      </c>
      <c r="H217" s="15">
        <v>8</v>
      </c>
      <c r="I217" s="15">
        <v>1</v>
      </c>
      <c r="J217" s="15">
        <f>(G217-H217-I217)</f>
        <v>22</v>
      </c>
      <c r="K217" s="47">
        <v>16</v>
      </c>
      <c r="L217" s="48">
        <v>6</v>
      </c>
      <c r="M217" s="49">
        <v>0</v>
      </c>
      <c r="N217" s="50">
        <v>0</v>
      </c>
      <c r="O217" s="51">
        <v>0</v>
      </c>
      <c r="P217" s="51">
        <v>0</v>
      </c>
      <c r="Q217" s="51">
        <v>0</v>
      </c>
      <c r="R217" s="51">
        <v>0</v>
      </c>
      <c r="S217" s="53">
        <f>J217-K217-L217-M217-N217-O217-P217-Q217</f>
        <v>0</v>
      </c>
      <c r="T217" s="69"/>
    </row>
    <row r="218" spans="2:18" ht="15.75" hidden="1" thickBot="1">
      <c r="B218" s="8"/>
      <c r="C218" s="7"/>
      <c r="D218" s="7"/>
      <c r="E218" s="6"/>
      <c r="F218" s="8"/>
      <c r="G218" s="8"/>
      <c r="H218" s="8"/>
      <c r="I218" s="8"/>
      <c r="J218" s="8"/>
      <c r="K218" s="54"/>
      <c r="L218" s="45"/>
      <c r="M218" s="55"/>
      <c r="N218" s="56"/>
      <c r="O218" s="63"/>
      <c r="P218" s="63"/>
      <c r="Q218" s="63"/>
      <c r="R218" s="63"/>
    </row>
    <row r="219" spans="3:20" ht="15.75" hidden="1" thickBot="1">
      <c r="C219" s="237" t="s">
        <v>194</v>
      </c>
      <c r="D219" s="238"/>
      <c r="E219" s="238"/>
      <c r="F219" s="238"/>
      <c r="G219" s="238"/>
      <c r="H219" s="238"/>
      <c r="I219" s="238"/>
      <c r="J219" s="238"/>
      <c r="K219" s="238"/>
      <c r="L219" s="238"/>
      <c r="M219" s="241"/>
      <c r="N219" s="239"/>
      <c r="O219" s="239"/>
      <c r="P219" s="239"/>
      <c r="Q219" s="239"/>
      <c r="R219" s="239"/>
      <c r="S219" s="240"/>
      <c r="T219" s="165"/>
    </row>
    <row r="220" spans="3:18" ht="15" hidden="1">
      <c r="C220" s="42"/>
      <c r="D220" s="4"/>
      <c r="E220" s="4"/>
      <c r="F220" s="4"/>
      <c r="G220" s="4"/>
      <c r="H220" s="4"/>
      <c r="I220" s="4"/>
      <c r="J220" s="4"/>
      <c r="K220" s="60"/>
      <c r="L220" s="4"/>
      <c r="N220" s="56"/>
      <c r="O220" s="52"/>
      <c r="P220" s="52"/>
      <c r="Q220" s="52"/>
      <c r="R220" s="52"/>
    </row>
    <row r="221" spans="1:20" ht="84" hidden="1">
      <c r="A221" s="50" t="s">
        <v>197</v>
      </c>
      <c r="B221" s="15" t="s">
        <v>198</v>
      </c>
      <c r="C221" s="155" t="s">
        <v>0</v>
      </c>
      <c r="D221" s="155" t="s">
        <v>1</v>
      </c>
      <c r="E221" s="156" t="s">
        <v>304</v>
      </c>
      <c r="F221" s="156" t="s">
        <v>305</v>
      </c>
      <c r="G221" s="156" t="s">
        <v>306</v>
      </c>
      <c r="H221" s="156" t="s">
        <v>307</v>
      </c>
      <c r="I221" s="156" t="s">
        <v>308</v>
      </c>
      <c r="J221" s="157" t="s">
        <v>309</v>
      </c>
      <c r="K221" s="158" t="s">
        <v>310</v>
      </c>
      <c r="L221" s="159" t="s">
        <v>199</v>
      </c>
      <c r="M221" s="160" t="s">
        <v>311</v>
      </c>
      <c r="N221" s="161" t="s">
        <v>312</v>
      </c>
      <c r="O221" s="161" t="s">
        <v>263</v>
      </c>
      <c r="P221" s="161" t="s">
        <v>313</v>
      </c>
      <c r="Q221" s="161" t="s">
        <v>314</v>
      </c>
      <c r="R221" s="161" t="s">
        <v>315</v>
      </c>
      <c r="S221" s="161"/>
      <c r="T221" s="162"/>
    </row>
    <row r="222" spans="2:18" ht="15" hidden="1">
      <c r="B222" s="8"/>
      <c r="C222" s="7"/>
      <c r="D222" s="7"/>
      <c r="E222" s="6"/>
      <c r="F222" s="8"/>
      <c r="G222" s="8"/>
      <c r="H222" s="8"/>
      <c r="I222" s="8"/>
      <c r="J222" s="8"/>
      <c r="K222" s="44"/>
      <c r="L222" s="45"/>
      <c r="M222" s="46"/>
      <c r="N222" s="56"/>
      <c r="O222" s="52"/>
      <c r="P222" s="52"/>
      <c r="Q222" s="52"/>
      <c r="R222" s="52"/>
    </row>
    <row r="223" spans="1:20" ht="15" hidden="1">
      <c r="A223" s="50">
        <v>63</v>
      </c>
      <c r="B223" s="15">
        <v>11</v>
      </c>
      <c r="C223" s="14" t="s">
        <v>229</v>
      </c>
      <c r="D223" s="14" t="s">
        <v>27</v>
      </c>
      <c r="E223" s="13">
        <v>260</v>
      </c>
      <c r="F223" s="15" t="s">
        <v>5</v>
      </c>
      <c r="G223" s="15">
        <v>31</v>
      </c>
      <c r="H223" s="15">
        <v>8</v>
      </c>
      <c r="I223" s="15">
        <v>1</v>
      </c>
      <c r="J223" s="15">
        <f>(G223-H223-I223)</f>
        <v>22</v>
      </c>
      <c r="K223" s="47">
        <v>0</v>
      </c>
      <c r="L223" s="48">
        <v>22</v>
      </c>
      <c r="M223" s="49">
        <v>0</v>
      </c>
      <c r="N223" s="50">
        <v>0</v>
      </c>
      <c r="O223" s="51">
        <v>0</v>
      </c>
      <c r="P223" s="51">
        <v>0</v>
      </c>
      <c r="Q223" s="51">
        <v>0</v>
      </c>
      <c r="R223" s="51">
        <v>0</v>
      </c>
      <c r="S223" s="53">
        <f>J223-K223-L223-M223-N223-O223-P223-Q223</f>
        <v>0</v>
      </c>
      <c r="T223" s="69"/>
    </row>
    <row r="224" spans="1:20" ht="15" hidden="1">
      <c r="A224" s="50">
        <v>64</v>
      </c>
      <c r="B224" s="15">
        <v>12</v>
      </c>
      <c r="C224" s="14" t="s">
        <v>114</v>
      </c>
      <c r="D224" s="14" t="s">
        <v>115</v>
      </c>
      <c r="E224" s="13">
        <v>45</v>
      </c>
      <c r="F224" s="15" t="s">
        <v>5</v>
      </c>
      <c r="G224" s="15">
        <v>31</v>
      </c>
      <c r="H224" s="15">
        <v>8</v>
      </c>
      <c r="I224" s="15">
        <v>1</v>
      </c>
      <c r="J224" s="15">
        <f>(G224-H224-I224)</f>
        <v>22</v>
      </c>
      <c r="K224" s="47">
        <v>0</v>
      </c>
      <c r="L224" s="48">
        <v>22</v>
      </c>
      <c r="M224" s="49">
        <v>0</v>
      </c>
      <c r="N224" s="50">
        <v>0</v>
      </c>
      <c r="O224" s="51">
        <v>0</v>
      </c>
      <c r="P224" s="51">
        <v>0</v>
      </c>
      <c r="Q224" s="51">
        <v>0</v>
      </c>
      <c r="R224" s="51">
        <v>0</v>
      </c>
      <c r="S224" s="53">
        <f>J224-K224-L224-M224-N224-O224-P224-Q224</f>
        <v>0</v>
      </c>
      <c r="T224" s="69"/>
    </row>
    <row r="225" spans="1:20" ht="15" hidden="1">
      <c r="A225" s="50">
        <v>65</v>
      </c>
      <c r="B225" s="15">
        <v>13</v>
      </c>
      <c r="C225" s="14" t="s">
        <v>146</v>
      </c>
      <c r="D225" s="14" t="s">
        <v>147</v>
      </c>
      <c r="E225" s="13">
        <v>92</v>
      </c>
      <c r="F225" s="15" t="s">
        <v>144</v>
      </c>
      <c r="G225" s="15">
        <v>31</v>
      </c>
      <c r="H225" s="15">
        <v>8</v>
      </c>
      <c r="I225" s="15">
        <v>1</v>
      </c>
      <c r="J225" s="15">
        <f>(G225-H225-I225)</f>
        <v>22</v>
      </c>
      <c r="K225" s="47">
        <v>0</v>
      </c>
      <c r="L225" s="48">
        <v>22</v>
      </c>
      <c r="M225" s="49">
        <v>0</v>
      </c>
      <c r="N225" s="50">
        <v>0</v>
      </c>
      <c r="O225" s="51">
        <v>0</v>
      </c>
      <c r="P225" s="51">
        <v>0</v>
      </c>
      <c r="Q225" s="51">
        <v>0</v>
      </c>
      <c r="R225" s="51">
        <v>0</v>
      </c>
      <c r="S225" s="53">
        <f>J225-K225-L225-M225-N225-O225-P225-Q225</f>
        <v>0</v>
      </c>
      <c r="T225" s="69"/>
    </row>
    <row r="226" spans="1:20" ht="15" hidden="1">
      <c r="A226" s="50">
        <v>66</v>
      </c>
      <c r="B226" s="15">
        <v>14</v>
      </c>
      <c r="C226" s="14" t="s">
        <v>230</v>
      </c>
      <c r="D226" s="14" t="s">
        <v>16</v>
      </c>
      <c r="E226" s="13">
        <v>532</v>
      </c>
      <c r="F226" s="15" t="s">
        <v>54</v>
      </c>
      <c r="G226" s="15">
        <v>31</v>
      </c>
      <c r="H226" s="15">
        <v>8</v>
      </c>
      <c r="I226" s="15">
        <v>1</v>
      </c>
      <c r="J226" s="15">
        <f>(G226-H226-I226)</f>
        <v>22</v>
      </c>
      <c r="K226" s="47">
        <v>0</v>
      </c>
      <c r="L226" s="48">
        <v>6</v>
      </c>
      <c r="M226" s="49">
        <v>9</v>
      </c>
      <c r="N226" s="50">
        <v>0</v>
      </c>
      <c r="O226" s="51">
        <v>0</v>
      </c>
      <c r="P226" s="51">
        <v>0</v>
      </c>
      <c r="Q226" s="51">
        <v>7</v>
      </c>
      <c r="R226" s="51">
        <v>0</v>
      </c>
      <c r="S226" s="53">
        <f>J226-K226-L226-M226-N226-O226-P226-Q226</f>
        <v>0</v>
      </c>
      <c r="T226" s="69"/>
    </row>
    <row r="227" spans="1:20" ht="15" hidden="1">
      <c r="A227" s="50">
        <v>67</v>
      </c>
      <c r="B227" s="15">
        <v>15</v>
      </c>
      <c r="C227" s="14" t="s">
        <v>175</v>
      </c>
      <c r="D227" s="14" t="s">
        <v>176</v>
      </c>
      <c r="E227" s="13">
        <v>531</v>
      </c>
      <c r="F227" s="15" t="s">
        <v>54</v>
      </c>
      <c r="G227" s="15">
        <v>31</v>
      </c>
      <c r="H227" s="15">
        <v>8</v>
      </c>
      <c r="I227" s="15">
        <v>1</v>
      </c>
      <c r="J227" s="15">
        <f>(G227-H227-I227)</f>
        <v>22</v>
      </c>
      <c r="K227" s="47">
        <v>0</v>
      </c>
      <c r="L227" s="48">
        <v>22</v>
      </c>
      <c r="M227" s="49">
        <v>0</v>
      </c>
      <c r="N227" s="50">
        <v>0</v>
      </c>
      <c r="O227" s="51">
        <v>0</v>
      </c>
      <c r="P227" s="51">
        <v>0</v>
      </c>
      <c r="Q227" s="51">
        <v>0</v>
      </c>
      <c r="R227" s="51">
        <v>0</v>
      </c>
      <c r="S227" s="53">
        <f>J227-K227-L227-M227-N227-O227-P227-Q227</f>
        <v>0</v>
      </c>
      <c r="T227" s="69"/>
    </row>
    <row r="228" spans="2:18" ht="15.75" hidden="1" thickBot="1">
      <c r="B228" s="8"/>
      <c r="C228" s="7"/>
      <c r="D228" s="7"/>
      <c r="E228" s="6"/>
      <c r="F228" s="8"/>
      <c r="G228" s="8"/>
      <c r="H228" s="8"/>
      <c r="I228" s="8"/>
      <c r="J228" s="8"/>
      <c r="K228" s="54"/>
      <c r="L228" s="45"/>
      <c r="M228" s="55"/>
      <c r="N228" s="56"/>
      <c r="O228" s="52"/>
      <c r="P228" s="52"/>
      <c r="Q228" s="52"/>
      <c r="R228" s="52"/>
    </row>
    <row r="229" spans="3:20" ht="15.75" hidden="1" thickBot="1">
      <c r="C229" s="237" t="s">
        <v>231</v>
      </c>
      <c r="D229" s="242"/>
      <c r="E229" s="242"/>
      <c r="F229" s="242"/>
      <c r="G229" s="242"/>
      <c r="H229" s="242"/>
      <c r="I229" s="242"/>
      <c r="J229" s="242"/>
      <c r="K229" s="242"/>
      <c r="L229" s="242"/>
      <c r="M229" s="242"/>
      <c r="N229" s="239"/>
      <c r="O229" s="239"/>
      <c r="P229" s="239"/>
      <c r="Q229" s="239"/>
      <c r="R229" s="239"/>
      <c r="S229" s="240"/>
      <c r="T229" s="165"/>
    </row>
    <row r="230" spans="3:18" ht="15" hidden="1">
      <c r="C230" s="42"/>
      <c r="D230" s="4"/>
      <c r="E230" s="4"/>
      <c r="F230" s="4"/>
      <c r="G230" s="4"/>
      <c r="H230" s="4"/>
      <c r="I230" s="4"/>
      <c r="J230" s="4"/>
      <c r="K230" s="60"/>
      <c r="L230" s="4"/>
      <c r="N230" s="56"/>
      <c r="O230" s="52"/>
      <c r="P230" s="52"/>
      <c r="Q230" s="52"/>
      <c r="R230" s="52"/>
    </row>
    <row r="231" spans="1:20" ht="84" hidden="1">
      <c r="A231" s="50" t="s">
        <v>197</v>
      </c>
      <c r="B231" s="15" t="s">
        <v>198</v>
      </c>
      <c r="C231" s="155" t="s">
        <v>0</v>
      </c>
      <c r="D231" s="155" t="s">
        <v>1</v>
      </c>
      <c r="E231" s="156" t="s">
        <v>304</v>
      </c>
      <c r="F231" s="156" t="s">
        <v>305</v>
      </c>
      <c r="G231" s="156" t="s">
        <v>306</v>
      </c>
      <c r="H231" s="156" t="s">
        <v>307</v>
      </c>
      <c r="I231" s="156" t="s">
        <v>308</v>
      </c>
      <c r="J231" s="157" t="s">
        <v>309</v>
      </c>
      <c r="K231" s="158" t="s">
        <v>310</v>
      </c>
      <c r="L231" s="159" t="s">
        <v>199</v>
      </c>
      <c r="M231" s="160" t="s">
        <v>311</v>
      </c>
      <c r="N231" s="161" t="s">
        <v>312</v>
      </c>
      <c r="O231" s="161" t="s">
        <v>263</v>
      </c>
      <c r="P231" s="161" t="s">
        <v>313</v>
      </c>
      <c r="Q231" s="161" t="s">
        <v>314</v>
      </c>
      <c r="R231" s="161" t="s">
        <v>315</v>
      </c>
      <c r="S231" s="161"/>
      <c r="T231" s="162"/>
    </row>
    <row r="232" spans="2:18" ht="15" hidden="1">
      <c r="B232" s="8"/>
      <c r="C232" s="7"/>
      <c r="D232" s="7"/>
      <c r="E232" s="6"/>
      <c r="F232" s="8"/>
      <c r="G232" s="8"/>
      <c r="H232" s="8"/>
      <c r="I232" s="8"/>
      <c r="J232" s="8"/>
      <c r="K232" s="54"/>
      <c r="L232" s="45"/>
      <c r="M232" s="55"/>
      <c r="N232" s="56"/>
      <c r="O232" s="52"/>
      <c r="P232" s="52"/>
      <c r="Q232" s="52"/>
      <c r="R232" s="52"/>
    </row>
    <row r="233" spans="1:20" ht="15" hidden="1">
      <c r="A233" s="50">
        <v>68</v>
      </c>
      <c r="B233" s="15">
        <v>16</v>
      </c>
      <c r="C233" s="14" t="s">
        <v>148</v>
      </c>
      <c r="D233" s="14" t="s">
        <v>149</v>
      </c>
      <c r="E233" s="13">
        <v>115</v>
      </c>
      <c r="F233" s="15" t="s">
        <v>5</v>
      </c>
      <c r="G233" s="15">
        <v>31</v>
      </c>
      <c r="H233" s="15">
        <v>8</v>
      </c>
      <c r="I233" s="15">
        <v>1</v>
      </c>
      <c r="J233" s="15">
        <f>(G233-H233-I233)</f>
        <v>22</v>
      </c>
      <c r="K233" s="47">
        <v>19</v>
      </c>
      <c r="L233" s="48">
        <v>3</v>
      </c>
      <c r="M233" s="49">
        <v>0</v>
      </c>
      <c r="N233" s="50">
        <v>0</v>
      </c>
      <c r="O233" s="51">
        <v>0</v>
      </c>
      <c r="P233" s="51">
        <v>0</v>
      </c>
      <c r="Q233" s="51">
        <v>0</v>
      </c>
      <c r="R233" s="51">
        <v>0</v>
      </c>
      <c r="S233" s="53">
        <f>J233-K233-L233-M233-N233-O233-P233-Q233</f>
        <v>0</v>
      </c>
      <c r="T233" s="69"/>
    </row>
    <row r="234" spans="1:20" ht="15" hidden="1">
      <c r="A234" s="50">
        <v>69</v>
      </c>
      <c r="B234" s="15">
        <v>17</v>
      </c>
      <c r="C234" s="14" t="s">
        <v>158</v>
      </c>
      <c r="D234" s="14" t="s">
        <v>159</v>
      </c>
      <c r="E234" s="13">
        <v>116</v>
      </c>
      <c r="F234" s="15" t="s">
        <v>54</v>
      </c>
      <c r="G234" s="15">
        <v>31</v>
      </c>
      <c r="H234" s="15">
        <v>8</v>
      </c>
      <c r="I234" s="15">
        <v>1</v>
      </c>
      <c r="J234" s="15">
        <f>(G234-H234-I234)</f>
        <v>22</v>
      </c>
      <c r="K234" s="47">
        <v>3</v>
      </c>
      <c r="L234" s="48">
        <v>0</v>
      </c>
      <c r="M234" s="49">
        <v>0</v>
      </c>
      <c r="N234" s="50">
        <v>0</v>
      </c>
      <c r="O234" s="51">
        <v>0</v>
      </c>
      <c r="P234" s="51">
        <v>19</v>
      </c>
      <c r="Q234" s="51">
        <v>0</v>
      </c>
      <c r="R234" s="51">
        <v>0</v>
      </c>
      <c r="S234" s="53">
        <f>J234-K234-L234-M234-N234-O234-P234-Q234</f>
        <v>0</v>
      </c>
      <c r="T234" s="69"/>
    </row>
    <row r="235" spans="2:18" ht="15" hidden="1">
      <c r="B235" s="8"/>
      <c r="C235" s="7"/>
      <c r="D235" s="7"/>
      <c r="E235" s="6"/>
      <c r="F235" s="8"/>
      <c r="G235" s="8"/>
      <c r="H235" s="8"/>
      <c r="I235" s="8"/>
      <c r="J235" s="8"/>
      <c r="K235" s="54"/>
      <c r="L235" s="45"/>
      <c r="M235" s="55"/>
      <c r="N235" s="56"/>
      <c r="O235" s="52"/>
      <c r="P235" s="52"/>
      <c r="Q235" s="52"/>
      <c r="R235" s="52"/>
    </row>
    <row r="236" spans="2:18" ht="15.75" hidden="1" thickBot="1">
      <c r="B236" s="8"/>
      <c r="C236" s="7"/>
      <c r="D236" s="7"/>
      <c r="E236" s="6"/>
      <c r="F236" s="8"/>
      <c r="G236" s="8"/>
      <c r="H236" s="8"/>
      <c r="I236" s="8"/>
      <c r="J236" s="8"/>
      <c r="K236" s="54"/>
      <c r="L236" s="45"/>
      <c r="M236" s="55"/>
      <c r="N236" s="56"/>
      <c r="O236" s="52"/>
      <c r="P236" s="52"/>
      <c r="Q236" s="52"/>
      <c r="R236" s="52"/>
    </row>
    <row r="237" spans="3:20" ht="15.75" hidden="1" thickBot="1">
      <c r="C237" s="237" t="s">
        <v>232</v>
      </c>
      <c r="D237" s="238"/>
      <c r="E237" s="238"/>
      <c r="F237" s="238"/>
      <c r="G237" s="238"/>
      <c r="H237" s="238"/>
      <c r="I237" s="238"/>
      <c r="J237" s="238"/>
      <c r="K237" s="238"/>
      <c r="L237" s="238"/>
      <c r="M237" s="241"/>
      <c r="N237" s="239"/>
      <c r="O237" s="239"/>
      <c r="P237" s="239"/>
      <c r="Q237" s="239"/>
      <c r="R237" s="239"/>
      <c r="S237" s="240"/>
      <c r="T237" s="165"/>
    </row>
    <row r="238" spans="3:18" ht="15" hidden="1">
      <c r="C238" s="42"/>
      <c r="D238" s="4"/>
      <c r="E238" s="4"/>
      <c r="F238" s="4"/>
      <c r="G238" s="4"/>
      <c r="H238" s="4"/>
      <c r="I238" s="4"/>
      <c r="J238" s="4"/>
      <c r="K238" s="60"/>
      <c r="L238" s="4"/>
      <c r="N238" s="56"/>
      <c r="O238" s="52"/>
      <c r="P238" s="52"/>
      <c r="Q238" s="52"/>
      <c r="R238" s="52"/>
    </row>
    <row r="239" spans="1:20" ht="84" hidden="1">
      <c r="A239" s="50" t="s">
        <v>197</v>
      </c>
      <c r="B239" s="15" t="s">
        <v>198</v>
      </c>
      <c r="C239" s="155" t="s">
        <v>0</v>
      </c>
      <c r="D239" s="155" t="s">
        <v>1</v>
      </c>
      <c r="E239" s="156" t="s">
        <v>304</v>
      </c>
      <c r="F239" s="156" t="s">
        <v>305</v>
      </c>
      <c r="G239" s="156" t="s">
        <v>306</v>
      </c>
      <c r="H239" s="156" t="s">
        <v>307</v>
      </c>
      <c r="I239" s="156" t="s">
        <v>308</v>
      </c>
      <c r="J239" s="157" t="s">
        <v>309</v>
      </c>
      <c r="K239" s="158" t="s">
        <v>310</v>
      </c>
      <c r="L239" s="159" t="s">
        <v>199</v>
      </c>
      <c r="M239" s="160" t="s">
        <v>311</v>
      </c>
      <c r="N239" s="161" t="s">
        <v>312</v>
      </c>
      <c r="O239" s="161" t="s">
        <v>263</v>
      </c>
      <c r="P239" s="161" t="s">
        <v>313</v>
      </c>
      <c r="Q239" s="161" t="s">
        <v>314</v>
      </c>
      <c r="R239" s="161" t="s">
        <v>315</v>
      </c>
      <c r="S239" s="161"/>
      <c r="T239" s="162"/>
    </row>
    <row r="240" spans="2:18" ht="15" hidden="1">
      <c r="B240" s="8"/>
      <c r="C240" s="7"/>
      <c r="D240" s="7"/>
      <c r="E240" s="6"/>
      <c r="F240" s="8"/>
      <c r="G240" s="8"/>
      <c r="H240" s="8"/>
      <c r="I240" s="8"/>
      <c r="J240" s="8"/>
      <c r="K240" s="54"/>
      <c r="L240" s="45"/>
      <c r="M240" s="55"/>
      <c r="N240" s="56"/>
      <c r="O240" s="52"/>
      <c r="P240" s="52"/>
      <c r="Q240" s="52"/>
      <c r="R240" s="52"/>
    </row>
    <row r="241" spans="1:20" ht="15" hidden="1">
      <c r="A241" s="50">
        <v>70</v>
      </c>
      <c r="B241" s="15">
        <v>18</v>
      </c>
      <c r="C241" s="14" t="s">
        <v>78</v>
      </c>
      <c r="D241" s="14" t="s">
        <v>81</v>
      </c>
      <c r="E241" s="13">
        <v>109</v>
      </c>
      <c r="F241" s="15" t="s">
        <v>5</v>
      </c>
      <c r="G241" s="15">
        <v>31</v>
      </c>
      <c r="H241" s="15">
        <v>8</v>
      </c>
      <c r="I241" s="15">
        <v>1</v>
      </c>
      <c r="J241" s="15">
        <f>(G241-H241-I241)</f>
        <v>22</v>
      </c>
      <c r="K241" s="47">
        <v>13</v>
      </c>
      <c r="L241" s="48">
        <v>9</v>
      </c>
      <c r="M241" s="49">
        <v>0</v>
      </c>
      <c r="N241" s="50">
        <v>0</v>
      </c>
      <c r="O241" s="51">
        <v>0</v>
      </c>
      <c r="P241" s="51">
        <v>0</v>
      </c>
      <c r="Q241" s="51">
        <v>0</v>
      </c>
      <c r="R241" s="51">
        <v>0</v>
      </c>
      <c r="S241" s="53">
        <f>J241-K241-L241-M241-N241-O241-P241-Q241</f>
        <v>0</v>
      </c>
      <c r="T241" s="69"/>
    </row>
    <row r="242" spans="2:18" ht="15.75" hidden="1" thickBot="1">
      <c r="B242" s="8"/>
      <c r="C242" s="7"/>
      <c r="D242" s="7"/>
      <c r="E242" s="6"/>
      <c r="F242" s="8"/>
      <c r="G242" s="8"/>
      <c r="H242" s="8"/>
      <c r="I242" s="8"/>
      <c r="J242" s="8"/>
      <c r="K242" s="54"/>
      <c r="L242" s="45"/>
      <c r="M242" s="55"/>
      <c r="N242" s="56"/>
      <c r="O242" s="52"/>
      <c r="P242" s="52"/>
      <c r="Q242" s="52"/>
      <c r="R242" s="52"/>
    </row>
    <row r="243" spans="3:20" ht="15.75" hidden="1" thickBot="1">
      <c r="C243" s="237" t="s">
        <v>233</v>
      </c>
      <c r="D243" s="238"/>
      <c r="E243" s="238"/>
      <c r="F243" s="238"/>
      <c r="G243" s="238"/>
      <c r="H243" s="238"/>
      <c r="I243" s="238"/>
      <c r="J243" s="238"/>
      <c r="K243" s="238"/>
      <c r="L243" s="238"/>
      <c r="M243" s="241"/>
      <c r="N243" s="239"/>
      <c r="O243" s="239"/>
      <c r="P243" s="239"/>
      <c r="Q243" s="239"/>
      <c r="R243" s="239"/>
      <c r="S243" s="240"/>
      <c r="T243" s="165"/>
    </row>
    <row r="244" spans="3:18" ht="15" hidden="1">
      <c r="C244" s="42"/>
      <c r="D244" s="4"/>
      <c r="E244" s="4"/>
      <c r="F244" s="4"/>
      <c r="G244" s="4"/>
      <c r="H244" s="4"/>
      <c r="I244" s="4"/>
      <c r="J244" s="4"/>
      <c r="K244" s="60"/>
      <c r="L244" s="4"/>
      <c r="N244" s="56"/>
      <c r="O244" s="52"/>
      <c r="P244" s="52"/>
      <c r="Q244" s="52"/>
      <c r="R244" s="52"/>
    </row>
    <row r="245" spans="1:20" ht="84" hidden="1">
      <c r="A245" s="50" t="s">
        <v>197</v>
      </c>
      <c r="B245" s="15" t="s">
        <v>198</v>
      </c>
      <c r="C245" s="155" t="s">
        <v>0</v>
      </c>
      <c r="D245" s="155" t="s">
        <v>1</v>
      </c>
      <c r="E245" s="156" t="s">
        <v>304</v>
      </c>
      <c r="F245" s="156" t="s">
        <v>305</v>
      </c>
      <c r="G245" s="156" t="s">
        <v>306</v>
      </c>
      <c r="H245" s="156" t="s">
        <v>307</v>
      </c>
      <c r="I245" s="156" t="s">
        <v>308</v>
      </c>
      <c r="J245" s="157" t="s">
        <v>309</v>
      </c>
      <c r="K245" s="158" t="s">
        <v>310</v>
      </c>
      <c r="L245" s="159" t="s">
        <v>199</v>
      </c>
      <c r="M245" s="160" t="s">
        <v>311</v>
      </c>
      <c r="N245" s="161" t="s">
        <v>312</v>
      </c>
      <c r="O245" s="161" t="s">
        <v>263</v>
      </c>
      <c r="P245" s="161" t="s">
        <v>313</v>
      </c>
      <c r="Q245" s="161" t="s">
        <v>314</v>
      </c>
      <c r="R245" s="161" t="s">
        <v>315</v>
      </c>
      <c r="S245" s="161"/>
      <c r="T245" s="162"/>
    </row>
    <row r="246" spans="2:18" ht="15" hidden="1">
      <c r="B246" s="8"/>
      <c r="C246" s="7"/>
      <c r="D246" s="7"/>
      <c r="E246" s="6"/>
      <c r="F246" s="8"/>
      <c r="G246" s="8"/>
      <c r="H246" s="8"/>
      <c r="I246" s="8"/>
      <c r="J246" s="8"/>
      <c r="K246" s="54"/>
      <c r="L246" s="45"/>
      <c r="M246" s="55"/>
      <c r="N246" s="56"/>
      <c r="O246" s="52"/>
      <c r="P246" s="52"/>
      <c r="Q246" s="52"/>
      <c r="R246" s="52"/>
    </row>
    <row r="247" spans="1:20" ht="15" hidden="1">
      <c r="A247" s="50">
        <v>71</v>
      </c>
      <c r="B247" s="15">
        <v>19</v>
      </c>
      <c r="C247" s="109" t="s">
        <v>61</v>
      </c>
      <c r="D247" s="109" t="s">
        <v>62</v>
      </c>
      <c r="E247" s="13">
        <v>95</v>
      </c>
      <c r="F247" s="15" t="s">
        <v>89</v>
      </c>
      <c r="G247" s="15">
        <v>31</v>
      </c>
      <c r="H247" s="15">
        <v>22</v>
      </c>
      <c r="I247" s="15">
        <v>0</v>
      </c>
      <c r="J247" s="15">
        <f>(G247-H247-I247)</f>
        <v>9</v>
      </c>
      <c r="K247" s="47">
        <v>0</v>
      </c>
      <c r="L247" s="48">
        <v>0</v>
      </c>
      <c r="M247" s="49">
        <v>0</v>
      </c>
      <c r="N247" s="50">
        <v>0</v>
      </c>
      <c r="O247" s="51">
        <v>0</v>
      </c>
      <c r="P247" s="51">
        <v>9</v>
      </c>
      <c r="Q247" s="51">
        <v>0</v>
      </c>
      <c r="R247" s="51">
        <v>0</v>
      </c>
      <c r="S247" s="53">
        <f>J247-K247-L247-M247-N247-O247-P247-Q247</f>
        <v>0</v>
      </c>
      <c r="T247" s="69"/>
    </row>
    <row r="248" spans="2:25" ht="15.75" hidden="1" thickBot="1">
      <c r="B248" s="8"/>
      <c r="C248" s="7"/>
      <c r="D248" s="7"/>
      <c r="E248" s="6"/>
      <c r="F248" s="8"/>
      <c r="G248" s="8"/>
      <c r="H248" s="8"/>
      <c r="I248" s="8"/>
      <c r="J248" s="8"/>
      <c r="K248" s="54"/>
      <c r="L248" s="45"/>
      <c r="M248" s="55"/>
      <c r="N248" s="56"/>
      <c r="O248" s="52"/>
      <c r="P248" s="52"/>
      <c r="Q248" s="52"/>
      <c r="R248" s="52"/>
      <c r="U248" s="190"/>
      <c r="V248" s="190"/>
      <c r="W248" s="190"/>
      <c r="X248" s="190"/>
      <c r="Y248" s="190"/>
    </row>
    <row r="249" spans="3:25" ht="15.75" hidden="1" thickBot="1">
      <c r="C249" s="237" t="s">
        <v>195</v>
      </c>
      <c r="D249" s="238"/>
      <c r="E249" s="238"/>
      <c r="F249" s="238"/>
      <c r="G249" s="238"/>
      <c r="H249" s="238"/>
      <c r="I249" s="238"/>
      <c r="J249" s="238"/>
      <c r="K249" s="238"/>
      <c r="L249" s="238"/>
      <c r="M249" s="241"/>
      <c r="N249" s="239"/>
      <c r="O249" s="239"/>
      <c r="P249" s="239"/>
      <c r="Q249" s="239"/>
      <c r="R249" s="239"/>
      <c r="S249" s="240"/>
      <c r="T249" s="165"/>
      <c r="U249" s="145"/>
      <c r="V249" s="145"/>
      <c r="W249" s="145"/>
      <c r="X249" s="145"/>
      <c r="Y249" s="145"/>
    </row>
    <row r="250" spans="3:25" ht="15" hidden="1">
      <c r="C250" s="42"/>
      <c r="D250" s="4"/>
      <c r="E250" s="4"/>
      <c r="F250" s="4"/>
      <c r="G250" s="4"/>
      <c r="H250" s="4"/>
      <c r="I250" s="4"/>
      <c r="J250" s="4"/>
      <c r="K250" s="60"/>
      <c r="L250" s="4"/>
      <c r="N250" s="56"/>
      <c r="O250" s="52"/>
      <c r="P250" s="52"/>
      <c r="Q250" s="52"/>
      <c r="R250" s="52"/>
      <c r="U250" s="145"/>
      <c r="V250" s="145"/>
      <c r="W250" s="145"/>
      <c r="X250" s="145"/>
      <c r="Y250" s="145"/>
    </row>
    <row r="251" spans="1:25" ht="84" hidden="1">
      <c r="A251" s="50" t="s">
        <v>197</v>
      </c>
      <c r="B251" s="15" t="s">
        <v>198</v>
      </c>
      <c r="C251" s="155" t="s">
        <v>0</v>
      </c>
      <c r="D251" s="155" t="s">
        <v>1</v>
      </c>
      <c r="E251" s="156" t="s">
        <v>304</v>
      </c>
      <c r="F251" s="156" t="s">
        <v>305</v>
      </c>
      <c r="G251" s="156" t="s">
        <v>306</v>
      </c>
      <c r="H251" s="156" t="s">
        <v>307</v>
      </c>
      <c r="I251" s="156" t="s">
        <v>308</v>
      </c>
      <c r="J251" s="157" t="s">
        <v>309</v>
      </c>
      <c r="K251" s="158" t="s">
        <v>310</v>
      </c>
      <c r="L251" s="159" t="s">
        <v>199</v>
      </c>
      <c r="M251" s="160" t="s">
        <v>311</v>
      </c>
      <c r="N251" s="161" t="s">
        <v>312</v>
      </c>
      <c r="O251" s="161" t="s">
        <v>263</v>
      </c>
      <c r="P251" s="161" t="s">
        <v>313</v>
      </c>
      <c r="Q251" s="161" t="s">
        <v>314</v>
      </c>
      <c r="R251" s="161" t="s">
        <v>315</v>
      </c>
      <c r="S251" s="161"/>
      <c r="T251" s="162"/>
      <c r="U251" s="145"/>
      <c r="V251" s="145"/>
      <c r="W251" s="145"/>
      <c r="X251" s="145"/>
      <c r="Y251" s="145"/>
    </row>
    <row r="252" spans="1:25" ht="15" hidden="1">
      <c r="A252" s="56"/>
      <c r="B252" s="8"/>
      <c r="C252" s="7"/>
      <c r="D252" s="7"/>
      <c r="E252" s="6"/>
      <c r="F252" s="8"/>
      <c r="G252" s="8"/>
      <c r="H252" s="8"/>
      <c r="I252" s="8"/>
      <c r="J252" s="9"/>
      <c r="K252" s="44"/>
      <c r="L252" s="10"/>
      <c r="M252" s="11"/>
      <c r="N252" s="76"/>
      <c r="O252" s="76"/>
      <c r="P252" s="76"/>
      <c r="Q252" s="76"/>
      <c r="R252" s="76"/>
      <c r="U252" s="145"/>
      <c r="V252" s="145"/>
      <c r="W252" s="145"/>
      <c r="X252" s="145"/>
      <c r="Y252" s="145"/>
    </row>
    <row r="253" spans="1:25" ht="15" hidden="1">
      <c r="A253" s="50">
        <v>72</v>
      </c>
      <c r="B253" s="85">
        <v>20</v>
      </c>
      <c r="C253" s="94" t="s">
        <v>116</v>
      </c>
      <c r="D253" s="94" t="s">
        <v>43</v>
      </c>
      <c r="E253" s="84">
        <v>9997</v>
      </c>
      <c r="F253" s="85" t="s">
        <v>225</v>
      </c>
      <c r="G253" s="15">
        <v>31</v>
      </c>
      <c r="H253" s="15">
        <v>8</v>
      </c>
      <c r="I253" s="15">
        <v>1</v>
      </c>
      <c r="J253" s="15">
        <f>(G253-H253-I253)</f>
        <v>22</v>
      </c>
      <c r="K253" s="47">
        <v>14</v>
      </c>
      <c r="L253" s="48">
        <v>8</v>
      </c>
      <c r="M253" s="49">
        <v>0</v>
      </c>
      <c r="N253" s="50">
        <v>0</v>
      </c>
      <c r="O253" s="51">
        <v>0</v>
      </c>
      <c r="P253" s="51">
        <v>0</v>
      </c>
      <c r="Q253" s="51">
        <v>0</v>
      </c>
      <c r="R253" s="51">
        <v>0</v>
      </c>
      <c r="S253" s="53">
        <f>J253-K253-L253-M253-N253-O253-P253-Q253</f>
        <v>0</v>
      </c>
      <c r="T253" s="69"/>
      <c r="U253" s="145"/>
      <c r="V253" s="145"/>
      <c r="W253" s="145"/>
      <c r="X253" s="145"/>
      <c r="Y253" s="145"/>
    </row>
    <row r="254" spans="1:25" ht="15" hidden="1">
      <c r="A254" s="50">
        <v>73</v>
      </c>
      <c r="B254" s="85">
        <v>21</v>
      </c>
      <c r="C254" s="209" t="s">
        <v>279</v>
      </c>
      <c r="D254" s="209" t="s">
        <v>19</v>
      </c>
      <c r="E254" s="84">
        <v>1014</v>
      </c>
      <c r="F254" s="85" t="s">
        <v>225</v>
      </c>
      <c r="G254" s="15">
        <v>31</v>
      </c>
      <c r="H254" s="15">
        <v>17</v>
      </c>
      <c r="I254" s="15">
        <v>1</v>
      </c>
      <c r="J254" s="15">
        <f>(G254-H254-I254)</f>
        <v>13</v>
      </c>
      <c r="K254" s="47">
        <v>10</v>
      </c>
      <c r="L254" s="48">
        <v>3</v>
      </c>
      <c r="M254" s="49">
        <v>0</v>
      </c>
      <c r="N254" s="50">
        <v>0</v>
      </c>
      <c r="O254" s="51">
        <v>0</v>
      </c>
      <c r="P254" s="51">
        <v>0</v>
      </c>
      <c r="Q254" s="51">
        <v>0</v>
      </c>
      <c r="R254" s="51">
        <v>0</v>
      </c>
      <c r="S254" s="53">
        <f>J254-K254-L254-M254-N254-O254-P254-Q254</f>
        <v>0</v>
      </c>
      <c r="T254" s="69"/>
      <c r="U254" s="145"/>
      <c r="V254" s="145"/>
      <c r="W254" s="145"/>
      <c r="X254" s="145"/>
      <c r="Y254" s="145"/>
    </row>
    <row r="255" spans="1:25" ht="15" hidden="1">
      <c r="A255" s="50">
        <v>74</v>
      </c>
      <c r="B255" s="85">
        <v>22</v>
      </c>
      <c r="C255" s="209" t="s">
        <v>280</v>
      </c>
      <c r="D255" s="209" t="s">
        <v>281</v>
      </c>
      <c r="E255" s="84">
        <v>1022</v>
      </c>
      <c r="F255" s="85" t="s">
        <v>225</v>
      </c>
      <c r="G255" s="15">
        <v>31</v>
      </c>
      <c r="H255" s="15">
        <v>17</v>
      </c>
      <c r="I255" s="15">
        <v>1</v>
      </c>
      <c r="J255" s="15">
        <f>(G255-H255-I255)</f>
        <v>13</v>
      </c>
      <c r="K255" s="47">
        <v>5</v>
      </c>
      <c r="L255" s="48">
        <v>8</v>
      </c>
      <c r="M255" s="49">
        <v>0</v>
      </c>
      <c r="N255" s="50">
        <v>0</v>
      </c>
      <c r="O255" s="51">
        <v>0</v>
      </c>
      <c r="P255" s="51">
        <v>0</v>
      </c>
      <c r="Q255" s="51">
        <v>0</v>
      </c>
      <c r="R255" s="51">
        <v>0</v>
      </c>
      <c r="S255" s="53">
        <f>J255-K255-L255-M255-N255-O255-P255-Q255</f>
        <v>0</v>
      </c>
      <c r="T255" s="69"/>
      <c r="U255" s="145"/>
      <c r="V255" s="145"/>
      <c r="W255" s="145"/>
      <c r="X255" s="145"/>
      <c r="Y255" s="145"/>
    </row>
    <row r="256" spans="1:25" ht="15" hidden="1">
      <c r="A256" s="50">
        <v>75</v>
      </c>
      <c r="B256" s="85">
        <v>23</v>
      </c>
      <c r="C256" s="94" t="s">
        <v>98</v>
      </c>
      <c r="D256" s="94" t="s">
        <v>282</v>
      </c>
      <c r="E256" s="84">
        <v>1010</v>
      </c>
      <c r="F256" s="85" t="s">
        <v>225</v>
      </c>
      <c r="G256" s="15">
        <v>31</v>
      </c>
      <c r="H256" s="15">
        <v>8</v>
      </c>
      <c r="I256" s="15">
        <v>1</v>
      </c>
      <c r="J256" s="15">
        <f>(G256-H256-I256)</f>
        <v>22</v>
      </c>
      <c r="K256" s="47">
        <v>14</v>
      </c>
      <c r="L256" s="48">
        <v>5</v>
      </c>
      <c r="M256" s="49">
        <v>3</v>
      </c>
      <c r="N256" s="50">
        <v>0</v>
      </c>
      <c r="O256" s="51">
        <v>0</v>
      </c>
      <c r="P256" s="51">
        <v>0</v>
      </c>
      <c r="Q256" s="51">
        <v>0</v>
      </c>
      <c r="R256" s="51">
        <v>0</v>
      </c>
      <c r="S256" s="53">
        <f>J256-K256-L256-M256-N256-O256-P256-Q256</f>
        <v>0</v>
      </c>
      <c r="T256" s="69"/>
      <c r="U256" s="145"/>
      <c r="V256" s="145"/>
      <c r="W256" s="145"/>
      <c r="X256" s="145"/>
      <c r="Y256" s="145"/>
    </row>
    <row r="257" spans="1:25" ht="15" hidden="1">
      <c r="A257" s="50">
        <v>76</v>
      </c>
      <c r="B257" s="85">
        <v>24</v>
      </c>
      <c r="C257" s="94" t="s">
        <v>283</v>
      </c>
      <c r="D257" s="94" t="s">
        <v>180</v>
      </c>
      <c r="E257" s="84">
        <v>1009</v>
      </c>
      <c r="F257" s="85" t="s">
        <v>225</v>
      </c>
      <c r="G257" s="15">
        <v>31</v>
      </c>
      <c r="H257" s="15">
        <v>8</v>
      </c>
      <c r="I257" s="15">
        <v>1</v>
      </c>
      <c r="J257" s="15">
        <f>(G257-H257-I257)</f>
        <v>22</v>
      </c>
      <c r="K257" s="47">
        <v>17</v>
      </c>
      <c r="L257" s="48">
        <v>3</v>
      </c>
      <c r="M257" s="49">
        <v>0</v>
      </c>
      <c r="N257" s="50">
        <v>0</v>
      </c>
      <c r="O257" s="51">
        <v>2</v>
      </c>
      <c r="P257" s="51">
        <v>0</v>
      </c>
      <c r="Q257" s="51">
        <v>0</v>
      </c>
      <c r="R257" s="51">
        <v>0</v>
      </c>
      <c r="S257" s="53">
        <f>J257-K257-L257-M257-N257-O257-P257-Q257</f>
        <v>0</v>
      </c>
      <c r="T257" s="69"/>
      <c r="U257" s="145"/>
      <c r="V257" s="145"/>
      <c r="W257" s="145"/>
      <c r="X257" s="145"/>
      <c r="Y257" s="145"/>
    </row>
    <row r="258" spans="2:18" ht="15.75" thickBot="1">
      <c r="B258" s="8"/>
      <c r="C258" s="7"/>
      <c r="D258" s="7"/>
      <c r="E258" s="6"/>
      <c r="F258" s="8"/>
      <c r="G258" s="8"/>
      <c r="H258" s="8"/>
      <c r="I258" s="8"/>
      <c r="J258" s="8"/>
      <c r="K258" s="54"/>
      <c r="L258" s="45"/>
      <c r="M258" s="55"/>
      <c r="N258" s="56"/>
      <c r="O258" s="52"/>
      <c r="P258" s="52"/>
      <c r="Q258" s="52"/>
      <c r="R258" s="52"/>
    </row>
    <row r="259" spans="1:25" s="177" customFormat="1" ht="49.5" thickBot="1">
      <c r="A259" s="166">
        <v>76</v>
      </c>
      <c r="B259" s="166">
        <v>24</v>
      </c>
      <c r="C259" s="227" t="s">
        <v>234</v>
      </c>
      <c r="D259" s="228"/>
      <c r="E259" s="186"/>
      <c r="J259" s="169">
        <f aca="true" t="shared" si="3" ref="J259:S259">SUM(J193:J257)</f>
        <v>501</v>
      </c>
      <c r="K259" s="170">
        <f t="shared" si="3"/>
        <v>232</v>
      </c>
      <c r="L259" s="171">
        <f t="shared" si="3"/>
        <v>202</v>
      </c>
      <c r="M259" s="171">
        <f t="shared" si="3"/>
        <v>29</v>
      </c>
      <c r="N259" s="171">
        <f t="shared" si="3"/>
        <v>0</v>
      </c>
      <c r="O259" s="171">
        <f t="shared" si="3"/>
        <v>2</v>
      </c>
      <c r="P259" s="171">
        <f t="shared" si="3"/>
        <v>28</v>
      </c>
      <c r="Q259" s="170">
        <f t="shared" si="3"/>
        <v>8</v>
      </c>
      <c r="R259" s="170">
        <f t="shared" si="3"/>
        <v>0</v>
      </c>
      <c r="S259" s="170">
        <f t="shared" si="3"/>
        <v>0</v>
      </c>
      <c r="T259" s="170"/>
      <c r="U259" s="173">
        <f>J259</f>
        <v>501</v>
      </c>
      <c r="V259" s="174">
        <f>L259+M259+N259+O259+P259</f>
        <v>261</v>
      </c>
      <c r="W259" s="126">
        <f>U259-V259</f>
        <v>240</v>
      </c>
      <c r="X259" s="175">
        <f>(U259-V259)/ABS(U259)</f>
        <v>0.47904191616766467</v>
      </c>
      <c r="Y259" s="176">
        <f>V259/U259%</f>
        <v>52.09580838323353</v>
      </c>
    </row>
    <row r="260" spans="1:25" s="18" customFormat="1" ht="15.75">
      <c r="A260" s="136"/>
      <c r="B260" s="136"/>
      <c r="C260" s="137"/>
      <c r="D260" s="138"/>
      <c r="E260" s="93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87"/>
      <c r="V260" s="187"/>
      <c r="W260" s="187"/>
      <c r="X260" s="188"/>
      <c r="Y260" s="189"/>
    </row>
    <row r="261" spans="2:18" ht="15.75" thickBot="1">
      <c r="B261" s="8"/>
      <c r="C261" s="7"/>
      <c r="D261" s="7"/>
      <c r="E261" s="6"/>
      <c r="F261" s="8"/>
      <c r="G261" s="8"/>
      <c r="H261" s="8"/>
      <c r="I261" s="8"/>
      <c r="J261" s="8"/>
      <c r="K261" s="54"/>
      <c r="L261" s="45"/>
      <c r="M261" s="55"/>
      <c r="N261" s="56"/>
      <c r="O261" s="63"/>
      <c r="P261" s="63"/>
      <c r="Q261" s="63"/>
      <c r="R261" s="63"/>
    </row>
    <row r="262" spans="2:25" ht="32.25" thickBot="1">
      <c r="B262" s="140"/>
      <c r="C262" s="224" t="s">
        <v>267</v>
      </c>
      <c r="D262" s="225"/>
      <c r="E262" s="225"/>
      <c r="F262" s="225"/>
      <c r="G262" s="225"/>
      <c r="H262" s="225"/>
      <c r="I262" s="225"/>
      <c r="J262" s="225"/>
      <c r="K262" s="225"/>
      <c r="L262" s="225"/>
      <c r="M262" s="225"/>
      <c r="N262" s="225"/>
      <c r="O262" s="225"/>
      <c r="P262" s="225"/>
      <c r="Q262" s="225"/>
      <c r="R262" s="225"/>
      <c r="S262" s="225"/>
      <c r="T262" s="225"/>
      <c r="U262" s="225"/>
      <c r="V262" s="225"/>
      <c r="W262" s="225"/>
      <c r="X262" s="225"/>
      <c r="Y262" s="226"/>
    </row>
    <row r="263" spans="2:15" ht="18"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</row>
    <row r="264" spans="1:25" s="219" customFormat="1" ht="142.5">
      <c r="A264" s="213" t="s">
        <v>261</v>
      </c>
      <c r="B264" s="214" t="s">
        <v>262</v>
      </c>
      <c r="C264" s="214" t="s">
        <v>0</v>
      </c>
      <c r="D264" s="214" t="s">
        <v>1</v>
      </c>
      <c r="E264" s="214" t="s">
        <v>287</v>
      </c>
      <c r="F264" s="214" t="s">
        <v>288</v>
      </c>
      <c r="G264" s="214" t="s">
        <v>289</v>
      </c>
      <c r="H264" s="214" t="s">
        <v>290</v>
      </c>
      <c r="I264" s="214" t="s">
        <v>291</v>
      </c>
      <c r="J264" s="214" t="s">
        <v>292</v>
      </c>
      <c r="K264" s="212" t="s">
        <v>293</v>
      </c>
      <c r="L264" s="215" t="s">
        <v>294</v>
      </c>
      <c r="M264" s="216" t="s">
        <v>295</v>
      </c>
      <c r="N264" s="217" t="s">
        <v>296</v>
      </c>
      <c r="O264" s="217" t="s">
        <v>263</v>
      </c>
      <c r="P264" s="217" t="s">
        <v>297</v>
      </c>
      <c r="Q264" s="217" t="s">
        <v>298</v>
      </c>
      <c r="R264" s="217" t="s">
        <v>299</v>
      </c>
      <c r="S264" s="217"/>
      <c r="T264" s="217"/>
      <c r="U264" s="218" t="s">
        <v>292</v>
      </c>
      <c r="V264" s="213" t="s">
        <v>300</v>
      </c>
      <c r="W264" s="213" t="s">
        <v>301</v>
      </c>
      <c r="X264" s="213" t="s">
        <v>302</v>
      </c>
      <c r="Y264" s="213" t="s">
        <v>303</v>
      </c>
    </row>
    <row r="265" spans="1:20" ht="15">
      <c r="A265" s="56"/>
      <c r="B265" s="8"/>
      <c r="C265" s="7"/>
      <c r="D265" s="7"/>
      <c r="E265" s="6"/>
      <c r="F265" s="8"/>
      <c r="G265" s="8"/>
      <c r="H265" s="8"/>
      <c r="I265" s="8"/>
      <c r="J265" s="8"/>
      <c r="K265" s="54"/>
      <c r="L265" s="45"/>
      <c r="M265" s="55"/>
      <c r="N265" s="56"/>
      <c r="O265" s="52"/>
      <c r="P265" s="52"/>
      <c r="Q265" s="52"/>
      <c r="R265" s="52"/>
      <c r="S265" s="69"/>
      <c r="T265" s="69"/>
    </row>
    <row r="266" spans="1:20" ht="16.5" hidden="1" thickBot="1">
      <c r="A266" s="56"/>
      <c r="B266" s="8"/>
      <c r="C266" s="243" t="s">
        <v>278</v>
      </c>
      <c r="D266" s="244"/>
      <c r="E266" s="244"/>
      <c r="F266" s="244"/>
      <c r="G266" s="244"/>
      <c r="H266" s="244"/>
      <c r="I266" s="244"/>
      <c r="J266" s="244"/>
      <c r="K266" s="244"/>
      <c r="L266" s="244"/>
      <c r="M266" s="244"/>
      <c r="N266" s="244"/>
      <c r="O266" s="244"/>
      <c r="P266" s="244"/>
      <c r="Q266" s="244"/>
      <c r="R266" s="244"/>
      <c r="S266" s="245"/>
      <c r="T266" s="178"/>
    </row>
    <row r="267" spans="1:20" ht="15.75" hidden="1">
      <c r="A267" s="56"/>
      <c r="B267" s="8"/>
      <c r="C267" s="185"/>
      <c r="D267" s="178"/>
      <c r="E267" s="178"/>
      <c r="F267" s="178"/>
      <c r="G267" s="178"/>
      <c r="H267" s="178"/>
      <c r="I267" s="178"/>
      <c r="J267" s="178"/>
      <c r="K267" s="178"/>
      <c r="L267" s="178"/>
      <c r="M267" s="178"/>
      <c r="N267" s="178"/>
      <c r="O267" s="178"/>
      <c r="P267" s="178"/>
      <c r="Q267" s="178"/>
      <c r="R267" s="178"/>
      <c r="S267" s="178"/>
      <c r="T267" s="178"/>
    </row>
    <row r="268" spans="1:20" ht="84" hidden="1">
      <c r="A268" s="50" t="s">
        <v>197</v>
      </c>
      <c r="B268" s="15" t="s">
        <v>198</v>
      </c>
      <c r="C268" s="155" t="s">
        <v>0</v>
      </c>
      <c r="D268" s="155" t="s">
        <v>1</v>
      </c>
      <c r="E268" s="156" t="s">
        <v>304</v>
      </c>
      <c r="F268" s="156" t="s">
        <v>305</v>
      </c>
      <c r="G268" s="156" t="s">
        <v>306</v>
      </c>
      <c r="H268" s="156" t="s">
        <v>307</v>
      </c>
      <c r="I268" s="156" t="s">
        <v>308</v>
      </c>
      <c r="J268" s="157" t="s">
        <v>309</v>
      </c>
      <c r="K268" s="158" t="s">
        <v>310</v>
      </c>
      <c r="L268" s="159" t="s">
        <v>199</v>
      </c>
      <c r="M268" s="160" t="s">
        <v>311</v>
      </c>
      <c r="N268" s="161" t="s">
        <v>312</v>
      </c>
      <c r="O268" s="161" t="s">
        <v>263</v>
      </c>
      <c r="P268" s="161" t="s">
        <v>313</v>
      </c>
      <c r="Q268" s="161" t="s">
        <v>314</v>
      </c>
      <c r="R268" s="161" t="s">
        <v>315</v>
      </c>
      <c r="S268" s="161"/>
      <c r="T268" s="162"/>
    </row>
    <row r="269" spans="1:20" ht="15" hidden="1">
      <c r="A269" s="56"/>
      <c r="B269" s="8"/>
      <c r="C269" s="7"/>
      <c r="D269" s="7"/>
      <c r="E269" s="6"/>
      <c r="F269" s="8"/>
      <c r="G269" s="8"/>
      <c r="H269" s="8"/>
      <c r="I269" s="8"/>
      <c r="J269" s="8"/>
      <c r="K269" s="54"/>
      <c r="L269" s="45"/>
      <c r="M269" s="55"/>
      <c r="N269" s="56"/>
      <c r="O269" s="52"/>
      <c r="P269" s="52"/>
      <c r="Q269" s="52"/>
      <c r="R269" s="52"/>
      <c r="S269" s="69"/>
      <c r="T269" s="69"/>
    </row>
    <row r="270" spans="1:20" ht="15" hidden="1">
      <c r="A270" s="50">
        <v>77</v>
      </c>
      <c r="B270" s="15">
        <v>1</v>
      </c>
      <c r="C270" s="14" t="s">
        <v>235</v>
      </c>
      <c r="D270" s="14" t="s">
        <v>41</v>
      </c>
      <c r="E270" s="13"/>
      <c r="F270" s="15" t="s">
        <v>201</v>
      </c>
      <c r="G270" s="15">
        <v>31</v>
      </c>
      <c r="H270" s="15">
        <v>4</v>
      </c>
      <c r="I270" s="15">
        <v>1</v>
      </c>
      <c r="J270" s="15">
        <f>(G270-H270-I270)</f>
        <v>26</v>
      </c>
      <c r="K270" s="47">
        <v>21</v>
      </c>
      <c r="L270" s="48">
        <v>0</v>
      </c>
      <c r="M270" s="49">
        <v>0</v>
      </c>
      <c r="N270" s="50">
        <v>0</v>
      </c>
      <c r="O270" s="51">
        <v>0</v>
      </c>
      <c r="P270" s="51">
        <v>0</v>
      </c>
      <c r="Q270" s="51">
        <v>0</v>
      </c>
      <c r="R270" s="51">
        <v>4</v>
      </c>
      <c r="S270" s="53">
        <f>J270-K270-L270-M270-N270-O270-P270-Q270</f>
        <v>5</v>
      </c>
      <c r="T270" s="69"/>
    </row>
    <row r="271" spans="2:18" ht="15.75" hidden="1" thickBot="1">
      <c r="B271" s="8"/>
      <c r="C271" s="7"/>
      <c r="D271" s="7"/>
      <c r="E271" s="6"/>
      <c r="F271" s="8"/>
      <c r="G271" s="8"/>
      <c r="H271" s="8"/>
      <c r="I271" s="8"/>
      <c r="J271" s="8"/>
      <c r="K271" s="44"/>
      <c r="L271" s="45"/>
      <c r="N271" s="56"/>
      <c r="O271" s="52"/>
      <c r="P271" s="52"/>
      <c r="Q271" s="52"/>
      <c r="R271" s="52"/>
    </row>
    <row r="272" spans="2:20" ht="15.75" hidden="1" thickBot="1">
      <c r="B272" s="8"/>
      <c r="C272" s="237" t="s">
        <v>236</v>
      </c>
      <c r="D272" s="238"/>
      <c r="E272" s="238"/>
      <c r="F272" s="238"/>
      <c r="G272" s="238"/>
      <c r="H272" s="238"/>
      <c r="I272" s="238"/>
      <c r="J272" s="238"/>
      <c r="K272" s="238"/>
      <c r="L272" s="238"/>
      <c r="M272" s="241"/>
      <c r="N272" s="239"/>
      <c r="O272" s="239"/>
      <c r="P272" s="239"/>
      <c r="Q272" s="239"/>
      <c r="R272" s="239"/>
      <c r="S272" s="240"/>
      <c r="T272" s="165"/>
    </row>
    <row r="273" spans="2:18" ht="15" hidden="1">
      <c r="B273" s="8"/>
      <c r="C273" s="7"/>
      <c r="D273" s="7"/>
      <c r="E273" s="6"/>
      <c r="F273" s="8"/>
      <c r="G273" s="8"/>
      <c r="H273" s="8"/>
      <c r="I273" s="8"/>
      <c r="J273" s="8"/>
      <c r="K273" s="44"/>
      <c r="L273" s="45"/>
      <c r="N273" s="21"/>
      <c r="O273" s="21"/>
      <c r="P273" s="21"/>
      <c r="Q273" s="21"/>
      <c r="R273" s="21"/>
    </row>
    <row r="274" spans="1:20" ht="84" hidden="1">
      <c r="A274" s="50" t="s">
        <v>197</v>
      </c>
      <c r="B274" s="15" t="s">
        <v>198</v>
      </c>
      <c r="C274" s="155" t="s">
        <v>0</v>
      </c>
      <c r="D274" s="156" t="s">
        <v>1</v>
      </c>
      <c r="E274" s="156" t="s">
        <v>304</v>
      </c>
      <c r="F274" s="156" t="s">
        <v>305</v>
      </c>
      <c r="G274" s="156" t="s">
        <v>306</v>
      </c>
      <c r="H274" s="156" t="s">
        <v>307</v>
      </c>
      <c r="I274" s="156" t="s">
        <v>308</v>
      </c>
      <c r="J274" s="157" t="s">
        <v>309</v>
      </c>
      <c r="K274" s="158" t="s">
        <v>310</v>
      </c>
      <c r="L274" s="159" t="s">
        <v>199</v>
      </c>
      <c r="M274" s="160" t="s">
        <v>311</v>
      </c>
      <c r="N274" s="161" t="s">
        <v>312</v>
      </c>
      <c r="O274" s="161" t="s">
        <v>263</v>
      </c>
      <c r="P274" s="161" t="s">
        <v>313</v>
      </c>
      <c r="Q274" s="161" t="s">
        <v>314</v>
      </c>
      <c r="R274" s="161" t="s">
        <v>315</v>
      </c>
      <c r="S274" s="161"/>
      <c r="T274" s="162"/>
    </row>
    <row r="275" spans="1:18" ht="15" hidden="1">
      <c r="A275" s="56"/>
      <c r="B275" s="8"/>
      <c r="C275" s="7"/>
      <c r="D275" s="7"/>
      <c r="E275" s="6"/>
      <c r="F275" s="8"/>
      <c r="G275" s="8"/>
      <c r="H275" s="8"/>
      <c r="I275" s="8"/>
      <c r="J275" s="9"/>
      <c r="K275" s="44"/>
      <c r="L275" s="10"/>
      <c r="M275" s="11"/>
      <c r="N275" s="76"/>
      <c r="O275" s="76"/>
      <c r="P275" s="76"/>
      <c r="Q275" s="76"/>
      <c r="R275" s="76"/>
    </row>
    <row r="276" spans="1:20" ht="15" hidden="1">
      <c r="A276" s="50">
        <v>78</v>
      </c>
      <c r="B276" s="15">
        <v>2</v>
      </c>
      <c r="C276" s="14" t="s">
        <v>18</v>
      </c>
      <c r="D276" s="14" t="s">
        <v>19</v>
      </c>
      <c r="E276" s="13">
        <v>2020</v>
      </c>
      <c r="F276" s="15" t="s">
        <v>225</v>
      </c>
      <c r="G276" s="15">
        <v>31</v>
      </c>
      <c r="H276" s="15">
        <v>4</v>
      </c>
      <c r="I276" s="15">
        <v>0</v>
      </c>
      <c r="J276" s="15">
        <f aca="true" t="shared" si="4" ref="J276:J294">(G276-H276-I276)</f>
        <v>27</v>
      </c>
      <c r="K276" s="47">
        <v>22</v>
      </c>
      <c r="L276" s="48">
        <v>4</v>
      </c>
      <c r="M276" s="49">
        <v>0</v>
      </c>
      <c r="N276" s="50">
        <v>0</v>
      </c>
      <c r="O276" s="51">
        <v>0</v>
      </c>
      <c r="P276" s="51">
        <v>0</v>
      </c>
      <c r="Q276" s="51">
        <v>0</v>
      </c>
      <c r="R276" s="51">
        <v>5</v>
      </c>
      <c r="S276" s="53">
        <f aca="true" t="shared" si="5" ref="S276:S294">J276-K276-L276-M276-N276-O276-P276-Q276</f>
        <v>1</v>
      </c>
      <c r="T276" s="69"/>
    </row>
    <row r="277" spans="1:20" ht="15" hidden="1">
      <c r="A277" s="50">
        <v>79</v>
      </c>
      <c r="B277" s="15">
        <v>3</v>
      </c>
      <c r="C277" s="14" t="s">
        <v>284</v>
      </c>
      <c r="D277" s="14" t="s">
        <v>285</v>
      </c>
      <c r="E277" s="17">
        <v>10084</v>
      </c>
      <c r="F277" s="15" t="s">
        <v>225</v>
      </c>
      <c r="G277" s="15">
        <v>31</v>
      </c>
      <c r="H277" s="15">
        <v>4</v>
      </c>
      <c r="I277" s="15">
        <v>1</v>
      </c>
      <c r="J277" s="15">
        <f t="shared" si="4"/>
        <v>26</v>
      </c>
      <c r="K277" s="47">
        <v>15</v>
      </c>
      <c r="L277" s="48">
        <v>12</v>
      </c>
      <c r="M277" s="49">
        <v>0</v>
      </c>
      <c r="N277" s="50">
        <v>0</v>
      </c>
      <c r="O277" s="51">
        <v>0</v>
      </c>
      <c r="P277" s="51">
        <v>0</v>
      </c>
      <c r="Q277" s="51">
        <v>0</v>
      </c>
      <c r="R277" s="51">
        <v>3</v>
      </c>
      <c r="S277" s="53">
        <f t="shared" si="5"/>
        <v>-1</v>
      </c>
      <c r="T277" s="69"/>
    </row>
    <row r="278" spans="1:20" ht="15" hidden="1">
      <c r="A278" s="50">
        <v>80</v>
      </c>
      <c r="B278" s="15">
        <v>4</v>
      </c>
      <c r="C278" s="14" t="s">
        <v>318</v>
      </c>
      <c r="D278" s="14" t="s">
        <v>55</v>
      </c>
      <c r="E278" s="17">
        <v>9897</v>
      </c>
      <c r="F278" s="15" t="s">
        <v>103</v>
      </c>
      <c r="G278" s="15">
        <v>31</v>
      </c>
      <c r="H278" s="15">
        <v>4</v>
      </c>
      <c r="I278" s="15">
        <v>1</v>
      </c>
      <c r="J278" s="15">
        <f t="shared" si="4"/>
        <v>26</v>
      </c>
      <c r="K278" s="47">
        <v>26</v>
      </c>
      <c r="L278" s="48">
        <v>0</v>
      </c>
      <c r="M278" s="49">
        <v>0</v>
      </c>
      <c r="N278" s="50">
        <v>0</v>
      </c>
      <c r="O278" s="51">
        <v>0</v>
      </c>
      <c r="P278" s="51">
        <v>0</v>
      </c>
      <c r="Q278" s="51">
        <v>0</v>
      </c>
      <c r="R278" s="51">
        <v>4</v>
      </c>
      <c r="S278" s="53">
        <f t="shared" si="5"/>
        <v>0</v>
      </c>
      <c r="T278" s="69"/>
    </row>
    <row r="279" spans="1:20" ht="15" hidden="1">
      <c r="A279" s="50">
        <v>81</v>
      </c>
      <c r="B279" s="15">
        <v>5</v>
      </c>
      <c r="C279" s="14" t="s">
        <v>42</v>
      </c>
      <c r="D279" s="14" t="s">
        <v>44</v>
      </c>
      <c r="E279" s="13">
        <v>172</v>
      </c>
      <c r="F279" s="15" t="s">
        <v>5</v>
      </c>
      <c r="G279" s="15">
        <v>31</v>
      </c>
      <c r="H279" s="15">
        <v>4</v>
      </c>
      <c r="I279" s="15">
        <v>0</v>
      </c>
      <c r="J279" s="15">
        <f t="shared" si="4"/>
        <v>27</v>
      </c>
      <c r="K279" s="47">
        <v>27</v>
      </c>
      <c r="L279" s="48">
        <v>0</v>
      </c>
      <c r="M279" s="49">
        <v>0</v>
      </c>
      <c r="N279" s="50">
        <v>0</v>
      </c>
      <c r="O279" s="51">
        <v>0</v>
      </c>
      <c r="P279" s="51">
        <v>0</v>
      </c>
      <c r="Q279" s="51">
        <v>0</v>
      </c>
      <c r="R279" s="51">
        <v>4</v>
      </c>
      <c r="S279" s="53">
        <f t="shared" si="5"/>
        <v>0</v>
      </c>
      <c r="T279" s="69"/>
    </row>
    <row r="280" spans="1:20" ht="15" hidden="1">
      <c r="A280" s="50">
        <v>82</v>
      </c>
      <c r="B280" s="15">
        <v>6</v>
      </c>
      <c r="C280" s="14" t="s">
        <v>52</v>
      </c>
      <c r="D280" s="14" t="s">
        <v>55</v>
      </c>
      <c r="E280" s="13">
        <v>534</v>
      </c>
      <c r="F280" s="15" t="s">
        <v>225</v>
      </c>
      <c r="G280" s="15">
        <v>31</v>
      </c>
      <c r="H280" s="15">
        <v>4</v>
      </c>
      <c r="I280" s="15">
        <v>0</v>
      </c>
      <c r="J280" s="15">
        <f t="shared" si="4"/>
        <v>27</v>
      </c>
      <c r="K280" s="47">
        <v>27</v>
      </c>
      <c r="L280" s="48">
        <v>0</v>
      </c>
      <c r="M280" s="49">
        <v>0</v>
      </c>
      <c r="N280" s="50">
        <v>0</v>
      </c>
      <c r="O280" s="51">
        <v>0</v>
      </c>
      <c r="P280" s="51">
        <v>0</v>
      </c>
      <c r="Q280" s="51">
        <v>0</v>
      </c>
      <c r="R280" s="51">
        <v>4</v>
      </c>
      <c r="S280" s="53">
        <f t="shared" si="5"/>
        <v>0</v>
      </c>
      <c r="T280" s="69"/>
    </row>
    <row r="281" spans="1:20" ht="15" hidden="1">
      <c r="A281" s="50">
        <v>83</v>
      </c>
      <c r="B281" s="15">
        <v>7</v>
      </c>
      <c r="C281" s="14" t="s">
        <v>78</v>
      </c>
      <c r="D281" s="14" t="s">
        <v>237</v>
      </c>
      <c r="E281" s="13">
        <v>182</v>
      </c>
      <c r="F281" s="15" t="s">
        <v>5</v>
      </c>
      <c r="G281" s="15">
        <v>31</v>
      </c>
      <c r="H281" s="15">
        <v>4</v>
      </c>
      <c r="I281" s="15">
        <v>1</v>
      </c>
      <c r="J281" s="15">
        <f t="shared" si="4"/>
        <v>26</v>
      </c>
      <c r="K281" s="47">
        <v>25</v>
      </c>
      <c r="L281" s="48">
        <v>0</v>
      </c>
      <c r="M281" s="49">
        <v>0</v>
      </c>
      <c r="N281" s="50">
        <v>0</v>
      </c>
      <c r="O281" s="51">
        <v>0</v>
      </c>
      <c r="P281" s="51">
        <v>0</v>
      </c>
      <c r="Q281" s="51">
        <v>0</v>
      </c>
      <c r="R281" s="51">
        <v>5</v>
      </c>
      <c r="S281" s="53">
        <f t="shared" si="5"/>
        <v>1</v>
      </c>
      <c r="T281" s="69"/>
    </row>
    <row r="282" spans="1:20" ht="15" hidden="1">
      <c r="A282" s="50">
        <v>84</v>
      </c>
      <c r="B282" s="15">
        <v>8</v>
      </c>
      <c r="C282" s="14" t="s">
        <v>93</v>
      </c>
      <c r="D282" s="14" t="s">
        <v>20</v>
      </c>
      <c r="E282" s="17">
        <v>10087</v>
      </c>
      <c r="F282" s="15" t="s">
        <v>103</v>
      </c>
      <c r="G282" s="15">
        <v>31</v>
      </c>
      <c r="H282" s="15">
        <v>4</v>
      </c>
      <c r="I282" s="15">
        <v>1</v>
      </c>
      <c r="J282" s="15">
        <f t="shared" si="4"/>
        <v>26</v>
      </c>
      <c r="K282" s="47">
        <v>20</v>
      </c>
      <c r="L282" s="48">
        <v>5</v>
      </c>
      <c r="M282" s="49">
        <v>0</v>
      </c>
      <c r="N282" s="50">
        <v>0</v>
      </c>
      <c r="O282" s="51">
        <v>0</v>
      </c>
      <c r="P282" s="51">
        <v>0</v>
      </c>
      <c r="Q282" s="51">
        <v>0</v>
      </c>
      <c r="R282" s="51">
        <v>5</v>
      </c>
      <c r="S282" s="53">
        <f t="shared" si="5"/>
        <v>1</v>
      </c>
      <c r="T282" s="69"/>
    </row>
    <row r="283" spans="1:20" ht="15" hidden="1">
      <c r="A283" s="50">
        <v>85</v>
      </c>
      <c r="B283" s="15">
        <v>9</v>
      </c>
      <c r="C283" s="14" t="s">
        <v>100</v>
      </c>
      <c r="D283" s="14" t="s">
        <v>101</v>
      </c>
      <c r="E283" s="13">
        <v>76</v>
      </c>
      <c r="F283" s="15" t="s">
        <v>5</v>
      </c>
      <c r="G283" s="15">
        <v>31</v>
      </c>
      <c r="H283" s="15">
        <v>4</v>
      </c>
      <c r="I283" s="15">
        <v>0</v>
      </c>
      <c r="J283" s="15">
        <f t="shared" si="4"/>
        <v>27</v>
      </c>
      <c r="K283" s="47">
        <v>11</v>
      </c>
      <c r="L283" s="48">
        <v>15</v>
      </c>
      <c r="M283" s="49">
        <v>0</v>
      </c>
      <c r="N283" s="50">
        <v>0</v>
      </c>
      <c r="O283" s="51">
        <v>0</v>
      </c>
      <c r="P283" s="51">
        <v>0</v>
      </c>
      <c r="Q283" s="51">
        <v>0</v>
      </c>
      <c r="R283" s="51">
        <v>5</v>
      </c>
      <c r="S283" s="53">
        <f t="shared" si="5"/>
        <v>1</v>
      </c>
      <c r="T283" s="69"/>
    </row>
    <row r="284" spans="1:20" ht="15" hidden="1">
      <c r="A284" s="50">
        <v>86</v>
      </c>
      <c r="B284" s="15">
        <v>10</v>
      </c>
      <c r="C284" s="14" t="s">
        <v>100</v>
      </c>
      <c r="D284" s="14" t="s">
        <v>14</v>
      </c>
      <c r="E284" s="13">
        <v>2023</v>
      </c>
      <c r="F284" s="15" t="s">
        <v>164</v>
      </c>
      <c r="G284" s="15">
        <v>31</v>
      </c>
      <c r="H284" s="15">
        <v>4</v>
      </c>
      <c r="I284" s="15">
        <v>0</v>
      </c>
      <c r="J284" s="15">
        <f t="shared" si="4"/>
        <v>27</v>
      </c>
      <c r="K284" s="47">
        <v>24</v>
      </c>
      <c r="L284" s="48">
        <v>0</v>
      </c>
      <c r="M284" s="49">
        <v>2</v>
      </c>
      <c r="N284" s="50">
        <v>1</v>
      </c>
      <c r="O284" s="51">
        <v>0</v>
      </c>
      <c r="P284" s="51">
        <v>0</v>
      </c>
      <c r="Q284" s="51">
        <v>0</v>
      </c>
      <c r="R284" s="51">
        <v>4</v>
      </c>
      <c r="S284" s="53">
        <f t="shared" si="5"/>
        <v>0</v>
      </c>
      <c r="T284" s="69"/>
    </row>
    <row r="285" spans="1:20" ht="15" hidden="1">
      <c r="A285" s="50">
        <v>87</v>
      </c>
      <c r="B285" s="15">
        <v>11</v>
      </c>
      <c r="C285" s="14" t="s">
        <v>319</v>
      </c>
      <c r="D285" s="14" t="s">
        <v>132</v>
      </c>
      <c r="E285" s="13">
        <v>9898</v>
      </c>
      <c r="F285" s="15" t="s">
        <v>103</v>
      </c>
      <c r="G285" s="15">
        <v>31</v>
      </c>
      <c r="H285" s="15">
        <v>4</v>
      </c>
      <c r="I285" s="15">
        <v>1</v>
      </c>
      <c r="J285" s="15">
        <f t="shared" si="4"/>
        <v>26</v>
      </c>
      <c r="K285" s="47">
        <v>16</v>
      </c>
      <c r="L285" s="48">
        <v>12</v>
      </c>
      <c r="M285" s="49">
        <v>0</v>
      </c>
      <c r="N285" s="50">
        <v>0</v>
      </c>
      <c r="O285" s="51">
        <v>0</v>
      </c>
      <c r="P285" s="51">
        <v>0</v>
      </c>
      <c r="Q285" s="51">
        <v>0</v>
      </c>
      <c r="R285" s="51">
        <v>2</v>
      </c>
      <c r="S285" s="53">
        <f t="shared" si="5"/>
        <v>-2</v>
      </c>
      <c r="T285" s="223"/>
    </row>
    <row r="286" spans="1:20" ht="15" hidden="1">
      <c r="A286" s="50">
        <v>88</v>
      </c>
      <c r="B286" s="15">
        <v>12</v>
      </c>
      <c r="C286" s="14" t="s">
        <v>320</v>
      </c>
      <c r="D286" s="14" t="s">
        <v>14</v>
      </c>
      <c r="E286" s="13">
        <v>2062</v>
      </c>
      <c r="F286" s="15" t="s">
        <v>103</v>
      </c>
      <c r="G286" s="15">
        <v>31</v>
      </c>
      <c r="H286" s="15">
        <v>4</v>
      </c>
      <c r="I286" s="15">
        <v>1</v>
      </c>
      <c r="J286" s="15">
        <f t="shared" si="4"/>
        <v>26</v>
      </c>
      <c r="K286" s="47">
        <v>15</v>
      </c>
      <c r="L286" s="48">
        <v>11</v>
      </c>
      <c r="M286" s="49">
        <v>0</v>
      </c>
      <c r="N286" s="50">
        <v>0</v>
      </c>
      <c r="O286" s="51">
        <v>0</v>
      </c>
      <c r="P286" s="51">
        <v>0</v>
      </c>
      <c r="Q286" s="51">
        <v>0</v>
      </c>
      <c r="R286" s="51">
        <v>4</v>
      </c>
      <c r="S286" s="53">
        <f t="shared" si="5"/>
        <v>0</v>
      </c>
      <c r="T286" s="69"/>
    </row>
    <row r="287" spans="1:20" ht="15" hidden="1">
      <c r="A287" s="50">
        <v>89</v>
      </c>
      <c r="B287" s="15">
        <v>13</v>
      </c>
      <c r="C287" s="14" t="s">
        <v>122</v>
      </c>
      <c r="D287" s="14" t="s">
        <v>92</v>
      </c>
      <c r="E287" s="13">
        <v>171</v>
      </c>
      <c r="F287" s="15" t="s">
        <v>5</v>
      </c>
      <c r="G287" s="15">
        <v>31</v>
      </c>
      <c r="H287" s="15">
        <v>4</v>
      </c>
      <c r="I287" s="15">
        <v>1</v>
      </c>
      <c r="J287" s="15">
        <f t="shared" si="4"/>
        <v>26</v>
      </c>
      <c r="K287" s="47">
        <v>20</v>
      </c>
      <c r="L287" s="48">
        <v>5</v>
      </c>
      <c r="M287" s="49">
        <v>0</v>
      </c>
      <c r="N287" s="50">
        <v>0</v>
      </c>
      <c r="O287" s="51">
        <v>0</v>
      </c>
      <c r="P287" s="51">
        <v>0</v>
      </c>
      <c r="Q287" s="51">
        <v>0</v>
      </c>
      <c r="R287" s="51">
        <v>5</v>
      </c>
      <c r="S287" s="53">
        <f t="shared" si="5"/>
        <v>1</v>
      </c>
      <c r="T287" s="69"/>
    </row>
    <row r="288" spans="1:20" ht="15" hidden="1">
      <c r="A288" s="50">
        <v>90</v>
      </c>
      <c r="B288" s="15">
        <v>14</v>
      </c>
      <c r="C288" s="14" t="s">
        <v>124</v>
      </c>
      <c r="D288" s="14" t="s">
        <v>20</v>
      </c>
      <c r="E288" s="13">
        <v>173</v>
      </c>
      <c r="F288" s="15" t="s">
        <v>5</v>
      </c>
      <c r="G288" s="15">
        <v>31</v>
      </c>
      <c r="H288" s="15">
        <v>4</v>
      </c>
      <c r="I288" s="15">
        <v>0</v>
      </c>
      <c r="J288" s="15">
        <f t="shared" si="4"/>
        <v>27</v>
      </c>
      <c r="K288" s="47">
        <v>19</v>
      </c>
      <c r="L288" s="48">
        <v>9</v>
      </c>
      <c r="M288" s="49">
        <v>0</v>
      </c>
      <c r="N288" s="50">
        <v>0</v>
      </c>
      <c r="O288" s="51">
        <v>0</v>
      </c>
      <c r="P288" s="51">
        <v>0</v>
      </c>
      <c r="Q288" s="51">
        <v>0</v>
      </c>
      <c r="R288" s="51">
        <v>3</v>
      </c>
      <c r="S288" s="53">
        <f t="shared" si="5"/>
        <v>-1</v>
      </c>
      <c r="T288" s="69"/>
    </row>
    <row r="289" spans="1:20" ht="15" hidden="1">
      <c r="A289" s="50">
        <v>91</v>
      </c>
      <c r="B289" s="15">
        <v>15</v>
      </c>
      <c r="C289" s="14" t="s">
        <v>128</v>
      </c>
      <c r="D289" s="14" t="s">
        <v>74</v>
      </c>
      <c r="E289" s="13">
        <v>112</v>
      </c>
      <c r="F289" s="15" t="s">
        <v>5</v>
      </c>
      <c r="G289" s="15">
        <v>31</v>
      </c>
      <c r="H289" s="15">
        <v>4</v>
      </c>
      <c r="I289" s="15">
        <v>0</v>
      </c>
      <c r="J289" s="15">
        <f t="shared" si="4"/>
        <v>27</v>
      </c>
      <c r="K289" s="47">
        <v>22</v>
      </c>
      <c r="L289" s="48">
        <v>0</v>
      </c>
      <c r="M289" s="49">
        <v>5</v>
      </c>
      <c r="N289" s="50">
        <v>0</v>
      </c>
      <c r="O289" s="51">
        <v>0</v>
      </c>
      <c r="P289" s="51">
        <v>0</v>
      </c>
      <c r="Q289" s="51">
        <v>0</v>
      </c>
      <c r="R289" s="51">
        <v>4</v>
      </c>
      <c r="S289" s="53">
        <f t="shared" si="5"/>
        <v>0</v>
      </c>
      <c r="T289" s="69"/>
    </row>
    <row r="290" spans="1:20" ht="15" hidden="1">
      <c r="A290" s="50">
        <v>92</v>
      </c>
      <c r="B290" s="15">
        <v>16</v>
      </c>
      <c r="C290" s="14" t="s">
        <v>141</v>
      </c>
      <c r="D290" s="14" t="s">
        <v>92</v>
      </c>
      <c r="E290" s="13">
        <v>177</v>
      </c>
      <c r="F290" s="15" t="s">
        <v>5</v>
      </c>
      <c r="G290" s="15">
        <v>31</v>
      </c>
      <c r="H290" s="15">
        <v>4</v>
      </c>
      <c r="I290" s="15">
        <v>0</v>
      </c>
      <c r="J290" s="15">
        <f t="shared" si="4"/>
        <v>27</v>
      </c>
      <c r="K290" s="47">
        <v>27</v>
      </c>
      <c r="L290" s="48">
        <v>0</v>
      </c>
      <c r="M290" s="49">
        <v>0</v>
      </c>
      <c r="N290" s="50">
        <v>0</v>
      </c>
      <c r="O290" s="51">
        <v>0</v>
      </c>
      <c r="P290" s="51">
        <v>0</v>
      </c>
      <c r="Q290" s="51">
        <v>0</v>
      </c>
      <c r="R290" s="51">
        <v>4</v>
      </c>
      <c r="S290" s="53">
        <f t="shared" si="5"/>
        <v>0</v>
      </c>
      <c r="T290" s="69"/>
    </row>
    <row r="291" spans="1:20" ht="15" hidden="1">
      <c r="A291" s="50">
        <v>93</v>
      </c>
      <c r="B291" s="15">
        <v>17</v>
      </c>
      <c r="C291" s="14" t="s">
        <v>321</v>
      </c>
      <c r="D291" s="14" t="s">
        <v>322</v>
      </c>
      <c r="E291" s="17">
        <v>10051</v>
      </c>
      <c r="F291" s="15" t="s">
        <v>103</v>
      </c>
      <c r="G291" s="15">
        <v>31</v>
      </c>
      <c r="H291" s="15">
        <v>4</v>
      </c>
      <c r="I291" s="15">
        <v>0</v>
      </c>
      <c r="J291" s="15">
        <f t="shared" si="4"/>
        <v>27</v>
      </c>
      <c r="K291" s="47">
        <v>21</v>
      </c>
      <c r="L291" s="48">
        <v>4</v>
      </c>
      <c r="M291" s="49">
        <v>0</v>
      </c>
      <c r="N291" s="50">
        <v>0</v>
      </c>
      <c r="O291" s="51">
        <v>0</v>
      </c>
      <c r="P291" s="51">
        <v>0</v>
      </c>
      <c r="Q291" s="51">
        <v>0</v>
      </c>
      <c r="R291" s="51">
        <v>6</v>
      </c>
      <c r="S291" s="53">
        <f t="shared" si="5"/>
        <v>2</v>
      </c>
      <c r="T291" s="69"/>
    </row>
    <row r="292" spans="1:20" ht="15" hidden="1">
      <c r="A292" s="50">
        <v>94</v>
      </c>
      <c r="B292" s="15">
        <v>18</v>
      </c>
      <c r="C292" s="14" t="s">
        <v>151</v>
      </c>
      <c r="D292" s="14" t="s">
        <v>74</v>
      </c>
      <c r="E292" s="13">
        <v>184</v>
      </c>
      <c r="F292" s="15" t="s">
        <v>5</v>
      </c>
      <c r="G292" s="15">
        <v>31</v>
      </c>
      <c r="H292" s="15">
        <v>4</v>
      </c>
      <c r="I292" s="15">
        <v>0</v>
      </c>
      <c r="J292" s="15">
        <f t="shared" si="4"/>
        <v>27</v>
      </c>
      <c r="K292" s="47">
        <v>22</v>
      </c>
      <c r="L292" s="48">
        <v>3</v>
      </c>
      <c r="M292" s="49">
        <v>2</v>
      </c>
      <c r="N292" s="50">
        <v>0</v>
      </c>
      <c r="O292" s="51">
        <v>0</v>
      </c>
      <c r="P292" s="51">
        <v>0</v>
      </c>
      <c r="Q292" s="51">
        <v>0</v>
      </c>
      <c r="R292" s="51">
        <v>4</v>
      </c>
      <c r="S292" s="53">
        <f t="shared" si="5"/>
        <v>0</v>
      </c>
      <c r="T292" s="69"/>
    </row>
    <row r="293" spans="1:20" ht="15" hidden="1">
      <c r="A293" s="50">
        <v>95</v>
      </c>
      <c r="B293" s="15">
        <v>19</v>
      </c>
      <c r="C293" s="14" t="s">
        <v>163</v>
      </c>
      <c r="D293" s="14" t="s">
        <v>53</v>
      </c>
      <c r="E293" s="13">
        <v>2067</v>
      </c>
      <c r="F293" s="15" t="s">
        <v>39</v>
      </c>
      <c r="G293" s="15">
        <v>31</v>
      </c>
      <c r="H293" s="15">
        <v>4</v>
      </c>
      <c r="I293" s="15">
        <v>0</v>
      </c>
      <c r="J293" s="15">
        <f t="shared" si="4"/>
        <v>27</v>
      </c>
      <c r="K293" s="47">
        <v>0</v>
      </c>
      <c r="L293" s="48">
        <v>0</v>
      </c>
      <c r="M293" s="49">
        <v>0</v>
      </c>
      <c r="N293" s="50">
        <v>0</v>
      </c>
      <c r="O293" s="51">
        <v>0</v>
      </c>
      <c r="P293" s="51">
        <v>27</v>
      </c>
      <c r="Q293" s="51">
        <v>0</v>
      </c>
      <c r="R293" s="51">
        <v>4</v>
      </c>
      <c r="S293" s="53">
        <f t="shared" si="5"/>
        <v>0</v>
      </c>
      <c r="T293" s="69"/>
    </row>
    <row r="294" spans="1:20" ht="15" hidden="1">
      <c r="A294" s="50">
        <v>96</v>
      </c>
      <c r="B294" s="15">
        <v>20</v>
      </c>
      <c r="C294" s="14" t="s">
        <v>163</v>
      </c>
      <c r="D294" s="14" t="s">
        <v>74</v>
      </c>
      <c r="E294" s="13">
        <v>536</v>
      </c>
      <c r="F294" s="15" t="s">
        <v>5</v>
      </c>
      <c r="G294" s="15">
        <v>31</v>
      </c>
      <c r="H294" s="15">
        <v>4</v>
      </c>
      <c r="I294" s="15">
        <v>1</v>
      </c>
      <c r="J294" s="15">
        <f t="shared" si="4"/>
        <v>26</v>
      </c>
      <c r="K294" s="47">
        <v>26</v>
      </c>
      <c r="L294" s="48">
        <v>0</v>
      </c>
      <c r="M294" s="49">
        <v>0</v>
      </c>
      <c r="N294" s="50">
        <v>0</v>
      </c>
      <c r="O294" s="51">
        <v>0</v>
      </c>
      <c r="P294" s="51">
        <v>0</v>
      </c>
      <c r="Q294" s="51">
        <v>0</v>
      </c>
      <c r="R294" s="51">
        <v>4</v>
      </c>
      <c r="S294" s="53">
        <f t="shared" si="5"/>
        <v>0</v>
      </c>
      <c r="T294" s="69"/>
    </row>
    <row r="295" spans="2:18" ht="15.75" hidden="1" thickBot="1">
      <c r="B295" s="8"/>
      <c r="C295" s="7"/>
      <c r="D295" s="7"/>
      <c r="E295" s="6"/>
      <c r="F295" s="8"/>
      <c r="G295" s="8"/>
      <c r="H295" s="8"/>
      <c r="I295" s="8"/>
      <c r="J295" s="8"/>
      <c r="K295" s="54"/>
      <c r="L295" s="45"/>
      <c r="M295" s="55"/>
      <c r="N295" s="56"/>
      <c r="O295" s="52"/>
      <c r="P295" s="52"/>
      <c r="Q295" s="52"/>
      <c r="R295" s="52"/>
    </row>
    <row r="296" spans="2:20" ht="15.75" hidden="1" thickBot="1">
      <c r="B296" s="8"/>
      <c r="C296" s="237" t="s">
        <v>238</v>
      </c>
      <c r="D296" s="238"/>
      <c r="E296" s="238"/>
      <c r="F296" s="238"/>
      <c r="G296" s="238"/>
      <c r="H296" s="238"/>
      <c r="I296" s="238"/>
      <c r="J296" s="238"/>
      <c r="K296" s="238"/>
      <c r="L296" s="238"/>
      <c r="M296" s="241"/>
      <c r="N296" s="239"/>
      <c r="O296" s="239"/>
      <c r="P296" s="239"/>
      <c r="Q296" s="239"/>
      <c r="R296" s="239"/>
      <c r="S296" s="240"/>
      <c r="T296" s="165"/>
    </row>
    <row r="297" spans="2:18" ht="15" hidden="1">
      <c r="B297" s="8"/>
      <c r="C297" s="57"/>
      <c r="D297" s="58"/>
      <c r="E297" s="58"/>
      <c r="F297" s="58"/>
      <c r="G297" s="58"/>
      <c r="H297" s="58"/>
      <c r="I297" s="58"/>
      <c r="J297" s="58"/>
      <c r="K297" s="58"/>
      <c r="L297" s="58"/>
      <c r="M297" s="60"/>
      <c r="N297" s="21"/>
      <c r="O297" s="21"/>
      <c r="P297" s="21"/>
      <c r="Q297" s="21"/>
      <c r="R297" s="21"/>
    </row>
    <row r="298" spans="1:20" ht="84" hidden="1">
      <c r="A298" s="50" t="s">
        <v>197</v>
      </c>
      <c r="B298" s="15" t="s">
        <v>198</v>
      </c>
      <c r="C298" s="155" t="s">
        <v>0</v>
      </c>
      <c r="D298" s="155" t="s">
        <v>1</v>
      </c>
      <c r="E298" s="156" t="s">
        <v>304</v>
      </c>
      <c r="F298" s="156" t="s">
        <v>305</v>
      </c>
      <c r="G298" s="156" t="s">
        <v>306</v>
      </c>
      <c r="H298" s="156" t="s">
        <v>307</v>
      </c>
      <c r="I298" s="156" t="s">
        <v>308</v>
      </c>
      <c r="J298" s="157" t="s">
        <v>309</v>
      </c>
      <c r="K298" s="158" t="s">
        <v>310</v>
      </c>
      <c r="L298" s="159" t="s">
        <v>199</v>
      </c>
      <c r="M298" s="160" t="s">
        <v>311</v>
      </c>
      <c r="N298" s="161" t="s">
        <v>312</v>
      </c>
      <c r="O298" s="161" t="s">
        <v>263</v>
      </c>
      <c r="P298" s="161" t="s">
        <v>313</v>
      </c>
      <c r="Q298" s="161" t="s">
        <v>314</v>
      </c>
      <c r="R298" s="161" t="s">
        <v>315</v>
      </c>
      <c r="S298" s="161"/>
      <c r="T298" s="162"/>
    </row>
    <row r="299" spans="2:18" ht="15" hidden="1">
      <c r="B299" s="8"/>
      <c r="C299" s="66"/>
      <c r="D299" s="81"/>
      <c r="E299" s="98"/>
      <c r="F299" s="81"/>
      <c r="G299" s="81"/>
      <c r="H299" s="81"/>
      <c r="I299" s="81"/>
      <c r="J299" s="81"/>
      <c r="K299" s="44"/>
      <c r="L299" s="45"/>
      <c r="N299" s="21"/>
      <c r="O299" s="21"/>
      <c r="P299" s="21"/>
      <c r="Q299" s="21"/>
      <c r="R299" s="21"/>
    </row>
    <row r="300" spans="1:20" ht="15" hidden="1">
      <c r="A300" s="50">
        <v>97</v>
      </c>
      <c r="B300" s="15">
        <v>21</v>
      </c>
      <c r="C300" s="14" t="s">
        <v>163</v>
      </c>
      <c r="D300" s="14" t="s">
        <v>166</v>
      </c>
      <c r="E300" s="13">
        <v>224</v>
      </c>
      <c r="F300" s="15" t="s">
        <v>316</v>
      </c>
      <c r="G300" s="15">
        <v>31</v>
      </c>
      <c r="H300" s="15">
        <v>8</v>
      </c>
      <c r="I300" s="15">
        <v>1</v>
      </c>
      <c r="J300" s="15">
        <f>(G300-H300-I300)</f>
        <v>22</v>
      </c>
      <c r="K300" s="47">
        <v>19</v>
      </c>
      <c r="L300" s="48">
        <v>3</v>
      </c>
      <c r="M300" s="49">
        <v>0</v>
      </c>
      <c r="N300" s="50">
        <v>0</v>
      </c>
      <c r="O300" s="51">
        <v>0</v>
      </c>
      <c r="P300" s="51">
        <v>0</v>
      </c>
      <c r="Q300" s="51">
        <v>0</v>
      </c>
      <c r="R300" s="51">
        <v>0</v>
      </c>
      <c r="S300" s="53">
        <f>J300-K300-L300-M300-N300-O300-P300-Q300</f>
        <v>0</v>
      </c>
      <c r="T300" s="69"/>
    </row>
    <row r="301" spans="1:20" ht="15" hidden="1">
      <c r="A301" s="50">
        <v>98</v>
      </c>
      <c r="B301" s="15">
        <v>22</v>
      </c>
      <c r="C301" s="14" t="s">
        <v>167</v>
      </c>
      <c r="D301" s="14" t="s">
        <v>19</v>
      </c>
      <c r="E301" s="13">
        <v>168</v>
      </c>
      <c r="F301" s="15" t="s">
        <v>10</v>
      </c>
      <c r="G301" s="15">
        <v>31</v>
      </c>
      <c r="H301" s="15">
        <v>8</v>
      </c>
      <c r="I301" s="15">
        <v>1</v>
      </c>
      <c r="J301" s="15">
        <f>(G301-H301-I301)</f>
        <v>22</v>
      </c>
      <c r="K301" s="47">
        <v>8</v>
      </c>
      <c r="L301" s="48">
        <v>14</v>
      </c>
      <c r="M301" s="49">
        <v>0</v>
      </c>
      <c r="N301" s="50">
        <v>0</v>
      </c>
      <c r="O301" s="51">
        <v>0</v>
      </c>
      <c r="P301" s="51">
        <v>0</v>
      </c>
      <c r="Q301" s="51">
        <v>0</v>
      </c>
      <c r="R301" s="51">
        <v>0</v>
      </c>
      <c r="S301" s="53">
        <f>J301-K301-L301-M301-N301-O301-P301-Q301</f>
        <v>0</v>
      </c>
      <c r="T301" s="69"/>
    </row>
    <row r="302" spans="1:20" ht="15" hidden="1">
      <c r="A302" s="50">
        <v>99</v>
      </c>
      <c r="B302" s="15">
        <v>23</v>
      </c>
      <c r="C302" s="14" t="s">
        <v>78</v>
      </c>
      <c r="D302" s="14" t="s">
        <v>83</v>
      </c>
      <c r="E302" s="13">
        <v>201</v>
      </c>
      <c r="F302" s="15" t="s">
        <v>89</v>
      </c>
      <c r="G302" s="15">
        <v>31</v>
      </c>
      <c r="H302" s="15">
        <v>8</v>
      </c>
      <c r="I302" s="15">
        <v>1</v>
      </c>
      <c r="J302" s="15">
        <f>(G302-H302-I302)</f>
        <v>22</v>
      </c>
      <c r="K302" s="47">
        <v>19</v>
      </c>
      <c r="L302" s="48">
        <v>0</v>
      </c>
      <c r="M302" s="49">
        <v>0</v>
      </c>
      <c r="N302" s="50">
        <v>0</v>
      </c>
      <c r="O302" s="51">
        <v>3</v>
      </c>
      <c r="P302" s="51">
        <v>0</v>
      </c>
      <c r="Q302" s="51">
        <v>0</v>
      </c>
      <c r="R302" s="51">
        <v>0</v>
      </c>
      <c r="S302" s="53">
        <f>J302-K302-L302-M302-N302-O302-P302-Q302</f>
        <v>0</v>
      </c>
      <c r="T302" s="69"/>
    </row>
    <row r="303" spans="1:20" ht="15" hidden="1">
      <c r="A303" s="50">
        <v>100</v>
      </c>
      <c r="B303" s="15">
        <v>24</v>
      </c>
      <c r="C303" s="14" t="s">
        <v>156</v>
      </c>
      <c r="D303" s="14" t="s">
        <v>157</v>
      </c>
      <c r="E303" s="13">
        <v>221</v>
      </c>
      <c r="F303" s="15" t="s">
        <v>89</v>
      </c>
      <c r="G303" s="15">
        <v>31</v>
      </c>
      <c r="H303" s="15">
        <v>8</v>
      </c>
      <c r="I303" s="15">
        <v>1</v>
      </c>
      <c r="J303" s="15">
        <f>(G303-H303-I303)</f>
        <v>22</v>
      </c>
      <c r="K303" s="47">
        <v>10</v>
      </c>
      <c r="L303" s="48">
        <v>12</v>
      </c>
      <c r="M303" s="49">
        <v>0</v>
      </c>
      <c r="N303" s="50">
        <v>0</v>
      </c>
      <c r="O303" s="51">
        <v>0</v>
      </c>
      <c r="P303" s="51">
        <v>0</v>
      </c>
      <c r="Q303" s="51">
        <v>0</v>
      </c>
      <c r="R303" s="51">
        <v>0</v>
      </c>
      <c r="S303" s="53">
        <f>J303-K303-L303-M303-N303-O303-P303-Q303</f>
        <v>0</v>
      </c>
      <c r="T303" s="69"/>
    </row>
    <row r="304" spans="1:20" ht="15" hidden="1">
      <c r="A304" s="50">
        <v>101</v>
      </c>
      <c r="B304" s="73">
        <v>25</v>
      </c>
      <c r="C304" s="14" t="s">
        <v>73</v>
      </c>
      <c r="D304" s="14" t="s">
        <v>74</v>
      </c>
      <c r="E304" s="13">
        <v>185</v>
      </c>
      <c r="F304" s="15" t="s">
        <v>5</v>
      </c>
      <c r="G304" s="15">
        <v>31</v>
      </c>
      <c r="H304" s="15">
        <v>8</v>
      </c>
      <c r="I304" s="15">
        <v>1</v>
      </c>
      <c r="J304" s="15">
        <f aca="true" t="shared" si="6" ref="J304:J310">(G304-H304-I304)</f>
        <v>22</v>
      </c>
      <c r="K304" s="47">
        <v>21</v>
      </c>
      <c r="L304" s="48">
        <v>1</v>
      </c>
      <c r="M304" s="49">
        <v>0</v>
      </c>
      <c r="N304" s="50">
        <v>0</v>
      </c>
      <c r="O304" s="51">
        <v>0</v>
      </c>
      <c r="P304" s="51">
        <v>0</v>
      </c>
      <c r="Q304" s="51">
        <v>0</v>
      </c>
      <c r="R304" s="51">
        <v>2</v>
      </c>
      <c r="S304" s="53">
        <f aca="true" t="shared" si="7" ref="S304:S310">J304-K304-L304-M304-N304-O304-P304-Q304</f>
        <v>0</v>
      </c>
      <c r="T304" s="69"/>
    </row>
    <row r="305" spans="1:20" ht="15" hidden="1">
      <c r="A305" s="50">
        <v>102</v>
      </c>
      <c r="B305" s="73">
        <v>26</v>
      </c>
      <c r="C305" s="14" t="s">
        <v>78</v>
      </c>
      <c r="D305" s="14" t="s">
        <v>82</v>
      </c>
      <c r="E305" s="13">
        <v>175</v>
      </c>
      <c r="F305" s="15" t="s">
        <v>5</v>
      </c>
      <c r="G305" s="15">
        <v>31</v>
      </c>
      <c r="H305" s="15">
        <v>8</v>
      </c>
      <c r="I305" s="15">
        <v>1</v>
      </c>
      <c r="J305" s="15">
        <f t="shared" si="6"/>
        <v>22</v>
      </c>
      <c r="K305" s="47">
        <v>15</v>
      </c>
      <c r="L305" s="48">
        <v>7</v>
      </c>
      <c r="M305" s="49">
        <v>0</v>
      </c>
      <c r="N305" s="50">
        <v>0</v>
      </c>
      <c r="O305" s="51">
        <v>0</v>
      </c>
      <c r="P305" s="51">
        <v>0</v>
      </c>
      <c r="Q305" s="51">
        <v>0</v>
      </c>
      <c r="R305" s="51">
        <v>0</v>
      </c>
      <c r="S305" s="53">
        <f t="shared" si="7"/>
        <v>0</v>
      </c>
      <c r="T305" s="69">
        <v>1</v>
      </c>
    </row>
    <row r="306" spans="1:20" ht="15" hidden="1">
      <c r="A306" s="50">
        <v>103</v>
      </c>
      <c r="B306" s="73">
        <v>27</v>
      </c>
      <c r="C306" s="14" t="s">
        <v>108</v>
      </c>
      <c r="D306" s="14" t="s">
        <v>109</v>
      </c>
      <c r="E306" s="13">
        <v>537</v>
      </c>
      <c r="F306" s="15" t="s">
        <v>5</v>
      </c>
      <c r="G306" s="15">
        <v>31</v>
      </c>
      <c r="H306" s="15">
        <v>8</v>
      </c>
      <c r="I306" s="15">
        <v>1</v>
      </c>
      <c r="J306" s="15">
        <f t="shared" si="6"/>
        <v>22</v>
      </c>
      <c r="K306" s="47">
        <v>18</v>
      </c>
      <c r="L306" s="48">
        <v>4</v>
      </c>
      <c r="M306" s="49">
        <v>0</v>
      </c>
      <c r="N306" s="50">
        <v>0</v>
      </c>
      <c r="O306" s="51">
        <v>0</v>
      </c>
      <c r="P306" s="51">
        <v>0</v>
      </c>
      <c r="Q306" s="51">
        <v>0</v>
      </c>
      <c r="R306" s="51">
        <v>0</v>
      </c>
      <c r="S306" s="53">
        <f t="shared" si="7"/>
        <v>0</v>
      </c>
      <c r="T306" s="69"/>
    </row>
    <row r="307" spans="1:20" ht="15" hidden="1">
      <c r="A307" s="50">
        <v>104</v>
      </c>
      <c r="B307" s="73">
        <v>28</v>
      </c>
      <c r="C307" s="14" t="s">
        <v>116</v>
      </c>
      <c r="D307" s="14" t="s">
        <v>41</v>
      </c>
      <c r="E307" s="13">
        <v>2011</v>
      </c>
      <c r="F307" s="15" t="s">
        <v>5</v>
      </c>
      <c r="G307" s="15">
        <v>31</v>
      </c>
      <c r="H307" s="15">
        <v>7</v>
      </c>
      <c r="I307" s="15">
        <v>1</v>
      </c>
      <c r="J307" s="15">
        <f t="shared" si="6"/>
        <v>23</v>
      </c>
      <c r="K307" s="47">
        <v>16</v>
      </c>
      <c r="L307" s="48">
        <v>0</v>
      </c>
      <c r="M307" s="49">
        <v>0</v>
      </c>
      <c r="N307" s="50">
        <v>7</v>
      </c>
      <c r="O307" s="51">
        <v>0</v>
      </c>
      <c r="P307" s="51">
        <v>0</v>
      </c>
      <c r="Q307" s="51">
        <v>0</v>
      </c>
      <c r="R307" s="51">
        <v>0</v>
      </c>
      <c r="S307" s="53">
        <f t="shared" si="7"/>
        <v>0</v>
      </c>
      <c r="T307" s="69">
        <v>2</v>
      </c>
    </row>
    <row r="308" spans="1:20" ht="15" hidden="1">
      <c r="A308" s="50">
        <v>105</v>
      </c>
      <c r="B308" s="210">
        <v>29</v>
      </c>
      <c r="C308" s="96" t="s">
        <v>133</v>
      </c>
      <c r="D308" s="96" t="s">
        <v>19</v>
      </c>
      <c r="E308" s="97">
        <v>2021</v>
      </c>
      <c r="F308" s="95" t="s">
        <v>5</v>
      </c>
      <c r="G308" s="15">
        <v>31</v>
      </c>
      <c r="H308" s="15">
        <v>9</v>
      </c>
      <c r="I308" s="15">
        <v>1</v>
      </c>
      <c r="J308" s="15">
        <f t="shared" si="6"/>
        <v>21</v>
      </c>
      <c r="K308" s="47">
        <v>18</v>
      </c>
      <c r="L308" s="48">
        <v>3</v>
      </c>
      <c r="M308" s="49">
        <v>0</v>
      </c>
      <c r="N308" s="50">
        <v>0</v>
      </c>
      <c r="O308" s="51">
        <v>0</v>
      </c>
      <c r="P308" s="51">
        <v>0</v>
      </c>
      <c r="Q308" s="51">
        <v>0</v>
      </c>
      <c r="R308" s="51">
        <v>0</v>
      </c>
      <c r="S308" s="53">
        <f t="shared" si="7"/>
        <v>0</v>
      </c>
      <c r="T308" s="69"/>
    </row>
    <row r="309" spans="1:20" ht="15" hidden="1">
      <c r="A309" s="50">
        <v>106</v>
      </c>
      <c r="B309" s="73">
        <v>30</v>
      </c>
      <c r="C309" s="14" t="s">
        <v>174</v>
      </c>
      <c r="D309" s="14" t="s">
        <v>74</v>
      </c>
      <c r="E309" s="13">
        <v>179</v>
      </c>
      <c r="F309" s="15" t="s">
        <v>5</v>
      </c>
      <c r="G309" s="15">
        <v>31</v>
      </c>
      <c r="H309" s="15">
        <v>6</v>
      </c>
      <c r="I309" s="15">
        <v>1</v>
      </c>
      <c r="J309" s="15">
        <f t="shared" si="6"/>
        <v>24</v>
      </c>
      <c r="K309" s="47">
        <v>17</v>
      </c>
      <c r="L309" s="48">
        <v>7</v>
      </c>
      <c r="M309" s="49">
        <v>0</v>
      </c>
      <c r="N309" s="50">
        <v>0</v>
      </c>
      <c r="O309" s="51">
        <v>0</v>
      </c>
      <c r="P309" s="51">
        <v>0</v>
      </c>
      <c r="Q309" s="51">
        <v>0</v>
      </c>
      <c r="R309" s="51">
        <v>0</v>
      </c>
      <c r="S309" s="53">
        <f t="shared" si="7"/>
        <v>0</v>
      </c>
      <c r="T309" s="69"/>
    </row>
    <row r="310" spans="1:20" ht="15" hidden="1">
      <c r="A310" s="50">
        <v>107</v>
      </c>
      <c r="B310" s="73">
        <v>31</v>
      </c>
      <c r="C310" s="14" t="s">
        <v>178</v>
      </c>
      <c r="D310" s="14" t="s">
        <v>59</v>
      </c>
      <c r="E310" s="13">
        <v>180</v>
      </c>
      <c r="F310" s="15" t="s">
        <v>5</v>
      </c>
      <c r="G310" s="15">
        <v>31</v>
      </c>
      <c r="H310" s="15">
        <v>7</v>
      </c>
      <c r="I310" s="15">
        <v>1</v>
      </c>
      <c r="J310" s="15">
        <f t="shared" si="6"/>
        <v>23</v>
      </c>
      <c r="K310" s="47">
        <v>9</v>
      </c>
      <c r="L310" s="48">
        <v>2</v>
      </c>
      <c r="M310" s="49">
        <v>12</v>
      </c>
      <c r="N310" s="50">
        <v>0</v>
      </c>
      <c r="O310" s="51">
        <v>0</v>
      </c>
      <c r="P310" s="51">
        <v>0</v>
      </c>
      <c r="Q310" s="51">
        <v>0</v>
      </c>
      <c r="R310" s="51">
        <v>0</v>
      </c>
      <c r="S310" s="53">
        <f t="shared" si="7"/>
        <v>0</v>
      </c>
      <c r="T310" s="69">
        <v>2</v>
      </c>
    </row>
    <row r="311" spans="2:18" ht="15.75" hidden="1" thickBot="1">
      <c r="B311" s="8"/>
      <c r="C311" s="7"/>
      <c r="D311" s="7"/>
      <c r="E311" s="6"/>
      <c r="F311" s="8"/>
      <c r="G311" s="8"/>
      <c r="H311" s="8"/>
      <c r="I311" s="8"/>
      <c r="J311" s="8"/>
      <c r="K311" s="54"/>
      <c r="L311" s="45"/>
      <c r="M311" s="55"/>
      <c r="N311" s="56"/>
      <c r="O311" s="52"/>
      <c r="P311" s="52"/>
      <c r="Q311" s="52"/>
      <c r="R311" s="52"/>
    </row>
    <row r="312" spans="2:20" ht="15.75" hidden="1" thickBot="1">
      <c r="B312" s="8"/>
      <c r="C312" s="237" t="s">
        <v>239</v>
      </c>
      <c r="D312" s="238"/>
      <c r="E312" s="238"/>
      <c r="F312" s="238"/>
      <c r="G312" s="238"/>
      <c r="H312" s="238"/>
      <c r="I312" s="238"/>
      <c r="J312" s="238"/>
      <c r="K312" s="238"/>
      <c r="L312" s="238"/>
      <c r="M312" s="241"/>
      <c r="N312" s="239"/>
      <c r="O312" s="239"/>
      <c r="P312" s="239"/>
      <c r="Q312" s="239"/>
      <c r="R312" s="239"/>
      <c r="S312" s="240"/>
      <c r="T312" s="165"/>
    </row>
    <row r="313" spans="2:18" ht="15" hidden="1">
      <c r="B313" s="8"/>
      <c r="C313" s="57"/>
      <c r="D313" s="58"/>
      <c r="E313" s="58"/>
      <c r="F313" s="58"/>
      <c r="G313" s="58"/>
      <c r="H313" s="58"/>
      <c r="I313" s="58"/>
      <c r="J313" s="58"/>
      <c r="K313" s="58"/>
      <c r="L313" s="58"/>
      <c r="M313" s="60"/>
      <c r="N313" s="21"/>
      <c r="O313" s="21"/>
      <c r="P313" s="21"/>
      <c r="Q313" s="21"/>
      <c r="R313" s="21"/>
    </row>
    <row r="314" spans="1:20" ht="84" hidden="1">
      <c r="A314" s="50" t="s">
        <v>197</v>
      </c>
      <c r="B314" s="15" t="s">
        <v>198</v>
      </c>
      <c r="C314" s="155" t="s">
        <v>0</v>
      </c>
      <c r="D314" s="155" t="s">
        <v>1</v>
      </c>
      <c r="E314" s="156" t="s">
        <v>304</v>
      </c>
      <c r="F314" s="156" t="s">
        <v>305</v>
      </c>
      <c r="G314" s="156" t="s">
        <v>306</v>
      </c>
      <c r="H314" s="156" t="s">
        <v>307</v>
      </c>
      <c r="I314" s="156" t="s">
        <v>308</v>
      </c>
      <c r="J314" s="157" t="s">
        <v>309</v>
      </c>
      <c r="K314" s="158" t="s">
        <v>310</v>
      </c>
      <c r="L314" s="159" t="s">
        <v>199</v>
      </c>
      <c r="M314" s="160" t="s">
        <v>311</v>
      </c>
      <c r="N314" s="161" t="s">
        <v>312</v>
      </c>
      <c r="O314" s="161" t="s">
        <v>263</v>
      </c>
      <c r="P314" s="161" t="s">
        <v>313</v>
      </c>
      <c r="Q314" s="161" t="s">
        <v>314</v>
      </c>
      <c r="R314" s="161" t="s">
        <v>315</v>
      </c>
      <c r="S314" s="161"/>
      <c r="T314" s="162"/>
    </row>
    <row r="315" spans="2:18" ht="15" hidden="1">
      <c r="B315" s="8"/>
      <c r="C315" s="99"/>
      <c r="D315" s="81"/>
      <c r="E315" s="98"/>
      <c r="F315" s="81"/>
      <c r="G315" s="81"/>
      <c r="H315" s="81"/>
      <c r="I315" s="81"/>
      <c r="J315" s="81"/>
      <c r="K315" s="44"/>
      <c r="L315" s="45"/>
      <c r="N315" s="21"/>
      <c r="O315" s="21"/>
      <c r="P315" s="21"/>
      <c r="Q315" s="21"/>
      <c r="R315" s="21"/>
    </row>
    <row r="316" spans="1:20" ht="15" hidden="1">
      <c r="A316" s="50">
        <v>108</v>
      </c>
      <c r="B316" s="15">
        <v>32</v>
      </c>
      <c r="C316" s="14" t="s">
        <v>131</v>
      </c>
      <c r="D316" s="14" t="s">
        <v>132</v>
      </c>
      <c r="E316" s="13">
        <v>192</v>
      </c>
      <c r="F316" s="15" t="s">
        <v>89</v>
      </c>
      <c r="G316" s="15">
        <v>31</v>
      </c>
      <c r="H316" s="15">
        <v>4</v>
      </c>
      <c r="I316" s="15">
        <v>0</v>
      </c>
      <c r="J316" s="15">
        <f>(G316-H316-I316)</f>
        <v>27</v>
      </c>
      <c r="K316" s="47">
        <v>23</v>
      </c>
      <c r="L316" s="48">
        <v>0</v>
      </c>
      <c r="M316" s="49">
        <v>0</v>
      </c>
      <c r="N316" s="50">
        <v>0</v>
      </c>
      <c r="O316" s="51">
        <v>3</v>
      </c>
      <c r="P316" s="51">
        <v>0</v>
      </c>
      <c r="Q316" s="51">
        <v>0</v>
      </c>
      <c r="R316" s="51">
        <v>5</v>
      </c>
      <c r="S316" s="53">
        <f>J316-K316-L316-M316-N316-O316-P316-Q316</f>
        <v>1</v>
      </c>
      <c r="T316" s="69"/>
    </row>
    <row r="317" spans="1:20" ht="15.75" customHeight="1" hidden="1">
      <c r="A317" s="50">
        <v>109</v>
      </c>
      <c r="B317" s="15">
        <v>33</v>
      </c>
      <c r="C317" s="14" t="s">
        <v>155</v>
      </c>
      <c r="D317" s="14" t="s">
        <v>92</v>
      </c>
      <c r="E317" s="13">
        <v>215</v>
      </c>
      <c r="F317" s="15" t="s">
        <v>89</v>
      </c>
      <c r="G317" s="15">
        <v>31</v>
      </c>
      <c r="H317" s="15">
        <v>4</v>
      </c>
      <c r="I317" s="15">
        <v>0</v>
      </c>
      <c r="J317" s="15">
        <f>(G317-H317-I317)</f>
        <v>27</v>
      </c>
      <c r="K317" s="47">
        <v>27</v>
      </c>
      <c r="L317" s="48">
        <v>0</v>
      </c>
      <c r="M317" s="49">
        <v>0</v>
      </c>
      <c r="N317" s="50">
        <v>0</v>
      </c>
      <c r="O317" s="51">
        <v>0</v>
      </c>
      <c r="P317" s="51">
        <v>0</v>
      </c>
      <c r="Q317" s="51">
        <v>0</v>
      </c>
      <c r="R317" s="51">
        <v>4</v>
      </c>
      <c r="S317" s="53">
        <f>J317-K317-L317-M317-N317-O317-P317-Q317</f>
        <v>0</v>
      </c>
      <c r="T317" s="69"/>
    </row>
    <row r="318" spans="1:20" ht="15" hidden="1">
      <c r="A318" s="50">
        <v>110</v>
      </c>
      <c r="B318" s="15">
        <v>34</v>
      </c>
      <c r="C318" s="14" t="s">
        <v>18</v>
      </c>
      <c r="D318" s="14" t="s">
        <v>20</v>
      </c>
      <c r="E318" s="13">
        <v>195</v>
      </c>
      <c r="F318" s="15" t="s">
        <v>35</v>
      </c>
      <c r="G318" s="15">
        <v>31</v>
      </c>
      <c r="H318" s="15">
        <v>4</v>
      </c>
      <c r="I318" s="15">
        <v>0</v>
      </c>
      <c r="J318" s="15">
        <f>(G318-H318-I318)</f>
        <v>27</v>
      </c>
      <c r="K318" s="47">
        <v>26</v>
      </c>
      <c r="L318" s="48">
        <v>0</v>
      </c>
      <c r="M318" s="49">
        <v>0</v>
      </c>
      <c r="N318" s="50">
        <v>0</v>
      </c>
      <c r="O318" s="51">
        <v>1</v>
      </c>
      <c r="P318" s="51">
        <v>0</v>
      </c>
      <c r="Q318" s="51">
        <v>0</v>
      </c>
      <c r="R318" s="51">
        <v>0</v>
      </c>
      <c r="S318" s="53">
        <f>J318-K318-L318-M318-N318-O318-P318-Q318</f>
        <v>0</v>
      </c>
      <c r="T318" s="69">
        <v>2</v>
      </c>
    </row>
    <row r="319" spans="1:20" ht="15" hidden="1">
      <c r="A319" s="50">
        <v>111</v>
      </c>
      <c r="B319" s="15">
        <v>35</v>
      </c>
      <c r="C319" s="14" t="s">
        <v>93</v>
      </c>
      <c r="D319" s="14" t="s">
        <v>41</v>
      </c>
      <c r="E319" s="13">
        <v>204</v>
      </c>
      <c r="F319" s="15" t="s">
        <v>35</v>
      </c>
      <c r="G319" s="15">
        <v>31</v>
      </c>
      <c r="H319" s="15">
        <v>6</v>
      </c>
      <c r="I319" s="15">
        <v>1</v>
      </c>
      <c r="J319" s="15">
        <f>(G319-H319-I319)</f>
        <v>24</v>
      </c>
      <c r="K319" s="47">
        <v>12</v>
      </c>
      <c r="L319" s="48">
        <v>12</v>
      </c>
      <c r="M319" s="49">
        <v>0</v>
      </c>
      <c r="N319" s="50">
        <v>0</v>
      </c>
      <c r="O319" s="51">
        <v>0</v>
      </c>
      <c r="P319" s="51">
        <v>0</v>
      </c>
      <c r="Q319" s="51">
        <v>0</v>
      </c>
      <c r="R319" s="51">
        <v>0</v>
      </c>
      <c r="S319" s="53">
        <f>J319-K319-L319-M319-N319-O319-P319-Q319</f>
        <v>0</v>
      </c>
      <c r="T319" s="69"/>
    </row>
    <row r="320" spans="1:20" ht="15.75" customHeight="1" hidden="1">
      <c r="A320" s="50">
        <v>112</v>
      </c>
      <c r="B320" s="15">
        <v>36</v>
      </c>
      <c r="C320" s="14" t="s">
        <v>170</v>
      </c>
      <c r="D320" s="14" t="s">
        <v>171</v>
      </c>
      <c r="E320" s="13">
        <v>203</v>
      </c>
      <c r="F320" s="15" t="s">
        <v>35</v>
      </c>
      <c r="G320" s="15">
        <v>31</v>
      </c>
      <c r="H320" s="15">
        <v>7</v>
      </c>
      <c r="I320" s="15">
        <v>1</v>
      </c>
      <c r="J320" s="15">
        <f>(G320-H320-I320)</f>
        <v>23</v>
      </c>
      <c r="K320" s="47">
        <v>17</v>
      </c>
      <c r="L320" s="48">
        <v>6</v>
      </c>
      <c r="M320" s="49">
        <v>0</v>
      </c>
      <c r="N320" s="50">
        <v>0</v>
      </c>
      <c r="O320" s="51">
        <v>0</v>
      </c>
      <c r="P320" s="51">
        <v>0</v>
      </c>
      <c r="Q320" s="51">
        <v>0</v>
      </c>
      <c r="R320" s="51">
        <v>0</v>
      </c>
      <c r="S320" s="53">
        <f>J320-K320-L320-M320-N320-O320-P320-Q320</f>
        <v>0</v>
      </c>
      <c r="T320" s="69">
        <v>2</v>
      </c>
    </row>
    <row r="321" spans="2:18" ht="15.75" customHeight="1" hidden="1" thickBot="1">
      <c r="B321" s="8"/>
      <c r="C321" s="7"/>
      <c r="D321" s="7"/>
      <c r="E321" s="6"/>
      <c r="F321" s="8"/>
      <c r="G321" s="8"/>
      <c r="H321" s="8"/>
      <c r="I321" s="8"/>
      <c r="J321" s="8"/>
      <c r="K321" s="54"/>
      <c r="L321" s="45"/>
      <c r="M321" s="55"/>
      <c r="N321" s="56"/>
      <c r="O321" s="63"/>
      <c r="P321" s="63"/>
      <c r="Q321" s="63"/>
      <c r="R321" s="63"/>
    </row>
    <row r="322" spans="2:20" ht="15.75" hidden="1" thickBot="1">
      <c r="B322" s="8"/>
      <c r="C322" s="237" t="s">
        <v>240</v>
      </c>
      <c r="D322" s="238"/>
      <c r="E322" s="238"/>
      <c r="F322" s="238"/>
      <c r="G322" s="238"/>
      <c r="H322" s="238"/>
      <c r="I322" s="238"/>
      <c r="J322" s="238"/>
      <c r="K322" s="238"/>
      <c r="L322" s="238"/>
      <c r="M322" s="241"/>
      <c r="N322" s="239"/>
      <c r="O322" s="239"/>
      <c r="P322" s="239"/>
      <c r="Q322" s="239"/>
      <c r="R322" s="239"/>
      <c r="S322" s="240"/>
      <c r="T322" s="165"/>
    </row>
    <row r="323" spans="2:18" ht="15" hidden="1">
      <c r="B323" s="8"/>
      <c r="C323" s="57"/>
      <c r="D323" s="58"/>
      <c r="E323" s="58"/>
      <c r="F323" s="58"/>
      <c r="G323" s="58"/>
      <c r="H323" s="58"/>
      <c r="I323" s="58"/>
      <c r="J323" s="58"/>
      <c r="K323" s="58"/>
      <c r="L323" s="58"/>
      <c r="M323" s="60"/>
      <c r="N323" s="21"/>
      <c r="O323" s="21"/>
      <c r="P323" s="21"/>
      <c r="Q323" s="21"/>
      <c r="R323" s="21"/>
    </row>
    <row r="324" spans="1:20" ht="84" hidden="1">
      <c r="A324" s="50" t="s">
        <v>197</v>
      </c>
      <c r="B324" s="15" t="s">
        <v>198</v>
      </c>
      <c r="C324" s="155" t="s">
        <v>0</v>
      </c>
      <c r="D324" s="155" t="s">
        <v>1</v>
      </c>
      <c r="E324" s="156" t="s">
        <v>304</v>
      </c>
      <c r="F324" s="156" t="s">
        <v>305</v>
      </c>
      <c r="G324" s="156" t="s">
        <v>306</v>
      </c>
      <c r="H324" s="156" t="s">
        <v>307</v>
      </c>
      <c r="I324" s="156" t="s">
        <v>308</v>
      </c>
      <c r="J324" s="157" t="s">
        <v>309</v>
      </c>
      <c r="K324" s="158" t="s">
        <v>310</v>
      </c>
      <c r="L324" s="159" t="s">
        <v>199</v>
      </c>
      <c r="M324" s="160" t="s">
        <v>311</v>
      </c>
      <c r="N324" s="161" t="s">
        <v>312</v>
      </c>
      <c r="O324" s="161" t="s">
        <v>263</v>
      </c>
      <c r="P324" s="161" t="s">
        <v>313</v>
      </c>
      <c r="Q324" s="161" t="s">
        <v>314</v>
      </c>
      <c r="R324" s="161" t="s">
        <v>315</v>
      </c>
      <c r="S324" s="161"/>
      <c r="T324" s="162"/>
    </row>
    <row r="325" spans="2:18" ht="15.75" customHeight="1" hidden="1">
      <c r="B325" s="8"/>
      <c r="C325" s="7"/>
      <c r="D325" s="7"/>
      <c r="E325" s="6"/>
      <c r="F325" s="8"/>
      <c r="G325" s="8"/>
      <c r="H325" s="8"/>
      <c r="I325" s="8"/>
      <c r="J325" s="8"/>
      <c r="K325" s="54"/>
      <c r="L325" s="45"/>
      <c r="M325" s="55"/>
      <c r="N325" s="56"/>
      <c r="O325" s="63"/>
      <c r="P325" s="63"/>
      <c r="Q325" s="63"/>
      <c r="R325" s="63"/>
    </row>
    <row r="326" spans="1:20" ht="15" hidden="1">
      <c r="A326" s="50"/>
      <c r="B326" s="15"/>
      <c r="C326" s="14"/>
      <c r="D326" s="14"/>
      <c r="E326" s="13"/>
      <c r="F326" s="15"/>
      <c r="G326" s="15"/>
      <c r="H326" s="15"/>
      <c r="I326" s="15">
        <v>0</v>
      </c>
      <c r="J326" s="15">
        <f>(G326-H326-I326)</f>
        <v>0</v>
      </c>
      <c r="K326" s="47">
        <v>0</v>
      </c>
      <c r="L326" s="48">
        <v>0</v>
      </c>
      <c r="M326" s="49">
        <v>0</v>
      </c>
      <c r="N326" s="50">
        <v>0</v>
      </c>
      <c r="O326" s="51">
        <v>0</v>
      </c>
      <c r="P326" s="51">
        <v>0</v>
      </c>
      <c r="Q326" s="51">
        <v>0</v>
      </c>
      <c r="R326" s="51">
        <v>0</v>
      </c>
      <c r="S326" s="53">
        <f>J326-K326-L326-M326-N326-O326-P326-Q326</f>
        <v>0</v>
      </c>
      <c r="T326" s="69"/>
    </row>
    <row r="327" spans="2:18" ht="15.75" customHeight="1" hidden="1" thickBot="1">
      <c r="B327" s="8"/>
      <c r="C327" s="7"/>
      <c r="D327" s="7"/>
      <c r="E327" s="6"/>
      <c r="F327" s="8"/>
      <c r="G327" s="8"/>
      <c r="H327" s="8"/>
      <c r="I327" s="8"/>
      <c r="J327" s="8"/>
      <c r="K327" s="54"/>
      <c r="L327" s="45"/>
      <c r="M327" s="55"/>
      <c r="N327" s="56"/>
      <c r="O327" s="63"/>
      <c r="P327" s="63"/>
      <c r="Q327" s="63"/>
      <c r="R327" s="63"/>
    </row>
    <row r="328" spans="2:20" ht="15.75" customHeight="1" hidden="1" thickBot="1">
      <c r="B328" s="8"/>
      <c r="C328" s="237" t="s">
        <v>241</v>
      </c>
      <c r="D328" s="238"/>
      <c r="E328" s="238"/>
      <c r="F328" s="238"/>
      <c r="G328" s="238"/>
      <c r="H328" s="238"/>
      <c r="I328" s="238"/>
      <c r="J328" s="238"/>
      <c r="K328" s="238"/>
      <c r="L328" s="238"/>
      <c r="M328" s="241"/>
      <c r="N328" s="239"/>
      <c r="O328" s="239"/>
      <c r="P328" s="239"/>
      <c r="Q328" s="239"/>
      <c r="R328" s="239"/>
      <c r="S328" s="240"/>
      <c r="T328" s="165"/>
    </row>
    <row r="329" spans="2:18" ht="15.75" customHeight="1" hidden="1">
      <c r="B329" s="8"/>
      <c r="C329" s="57"/>
      <c r="D329" s="58"/>
      <c r="E329" s="58"/>
      <c r="F329" s="58"/>
      <c r="G329" s="58"/>
      <c r="H329" s="58"/>
      <c r="I329" s="58"/>
      <c r="J329" s="58"/>
      <c r="K329" s="58"/>
      <c r="L329" s="58"/>
      <c r="M329" s="60"/>
      <c r="N329" s="21"/>
      <c r="O329" s="21"/>
      <c r="P329" s="21"/>
      <c r="Q329" s="21"/>
      <c r="R329" s="21"/>
    </row>
    <row r="330" spans="1:20" ht="84" hidden="1">
      <c r="A330" s="50" t="s">
        <v>197</v>
      </c>
      <c r="B330" s="15" t="s">
        <v>198</v>
      </c>
      <c r="C330" s="155" t="s">
        <v>0</v>
      </c>
      <c r="D330" s="155" t="s">
        <v>1</v>
      </c>
      <c r="E330" s="156" t="s">
        <v>304</v>
      </c>
      <c r="F330" s="156" t="s">
        <v>305</v>
      </c>
      <c r="G330" s="156" t="s">
        <v>306</v>
      </c>
      <c r="H330" s="156" t="s">
        <v>307</v>
      </c>
      <c r="I330" s="156" t="s">
        <v>308</v>
      </c>
      <c r="J330" s="157" t="s">
        <v>309</v>
      </c>
      <c r="K330" s="158" t="s">
        <v>310</v>
      </c>
      <c r="L330" s="159" t="s">
        <v>199</v>
      </c>
      <c r="M330" s="160" t="s">
        <v>311</v>
      </c>
      <c r="N330" s="161" t="s">
        <v>312</v>
      </c>
      <c r="O330" s="161" t="s">
        <v>263</v>
      </c>
      <c r="P330" s="161" t="s">
        <v>313</v>
      </c>
      <c r="Q330" s="161" t="s">
        <v>314</v>
      </c>
      <c r="R330" s="161" t="s">
        <v>315</v>
      </c>
      <c r="S330" s="161"/>
      <c r="T330" s="162"/>
    </row>
    <row r="331" spans="2:18" ht="15" hidden="1">
      <c r="B331" s="8"/>
      <c r="C331" s="7"/>
      <c r="D331" s="7"/>
      <c r="E331" s="6"/>
      <c r="F331" s="8"/>
      <c r="G331" s="8"/>
      <c r="H331" s="8"/>
      <c r="I331" s="8"/>
      <c r="J331" s="8"/>
      <c r="K331" s="44"/>
      <c r="L331" s="45"/>
      <c r="M331" s="46"/>
      <c r="N331" s="56"/>
      <c r="O331" s="52"/>
      <c r="P331" s="52"/>
      <c r="Q331" s="52"/>
      <c r="R331" s="52"/>
    </row>
    <row r="332" spans="1:20" ht="15" hidden="1">
      <c r="A332" s="50">
        <v>113</v>
      </c>
      <c r="B332" s="15">
        <v>37</v>
      </c>
      <c r="C332" s="14" t="s">
        <v>142</v>
      </c>
      <c r="D332" s="14" t="s">
        <v>67</v>
      </c>
      <c r="E332" s="13">
        <v>60</v>
      </c>
      <c r="F332" s="15" t="s">
        <v>143</v>
      </c>
      <c r="G332" s="15">
        <v>31</v>
      </c>
      <c r="H332" s="15">
        <v>4</v>
      </c>
      <c r="I332" s="15">
        <v>0</v>
      </c>
      <c r="J332" s="15">
        <f>(G332-H332-I332)</f>
        <v>27</v>
      </c>
      <c r="K332" s="47">
        <v>27</v>
      </c>
      <c r="L332" s="48">
        <v>0</v>
      </c>
      <c r="M332" s="49">
        <v>0</v>
      </c>
      <c r="N332" s="50">
        <v>0</v>
      </c>
      <c r="O332" s="51">
        <v>0</v>
      </c>
      <c r="P332" s="51">
        <v>0</v>
      </c>
      <c r="Q332" s="51">
        <v>0</v>
      </c>
      <c r="R332" s="51">
        <v>4</v>
      </c>
      <c r="S332" s="53">
        <f>J332-K332-L332-M332-N332-O332-P332-Q332</f>
        <v>0</v>
      </c>
      <c r="T332" s="69">
        <v>2</v>
      </c>
    </row>
    <row r="333" spans="1:20" ht="15" hidden="1">
      <c r="A333" s="50">
        <v>114</v>
      </c>
      <c r="B333" s="15">
        <v>38</v>
      </c>
      <c r="C333" s="14" t="s">
        <v>181</v>
      </c>
      <c r="D333" s="14" t="s">
        <v>182</v>
      </c>
      <c r="E333" s="13">
        <v>209</v>
      </c>
      <c r="F333" s="15" t="s">
        <v>143</v>
      </c>
      <c r="G333" s="15">
        <v>31</v>
      </c>
      <c r="H333" s="15">
        <v>4</v>
      </c>
      <c r="I333" s="15">
        <v>1</v>
      </c>
      <c r="J333" s="15">
        <f>(G333-H333-I333)</f>
        <v>26</v>
      </c>
      <c r="K333" s="47">
        <v>18</v>
      </c>
      <c r="L333" s="48">
        <v>6</v>
      </c>
      <c r="M333" s="49">
        <v>0</v>
      </c>
      <c r="N333" s="50">
        <v>0</v>
      </c>
      <c r="O333" s="51">
        <v>1</v>
      </c>
      <c r="P333" s="51">
        <v>0</v>
      </c>
      <c r="Q333" s="51">
        <v>0</v>
      </c>
      <c r="R333" s="51">
        <v>5</v>
      </c>
      <c r="S333" s="53">
        <f>J333-K333-L333-M333-N333-O333-P333-Q333</f>
        <v>1</v>
      </c>
      <c r="T333" s="69">
        <v>2</v>
      </c>
    </row>
    <row r="334" spans="2:18" ht="15.75" hidden="1" thickBot="1">
      <c r="B334" s="8"/>
      <c r="C334" s="7"/>
      <c r="D334" s="7"/>
      <c r="E334" s="6"/>
      <c r="F334" s="8"/>
      <c r="G334" s="8"/>
      <c r="H334" s="8"/>
      <c r="I334" s="8"/>
      <c r="J334" s="8"/>
      <c r="K334" s="54"/>
      <c r="L334" s="45"/>
      <c r="M334" s="55"/>
      <c r="N334" s="56"/>
      <c r="O334" s="63"/>
      <c r="P334" s="63"/>
      <c r="Q334" s="63"/>
      <c r="R334" s="63"/>
    </row>
    <row r="335" spans="2:25" ht="15.75" customHeight="1" hidden="1" thickBot="1">
      <c r="B335" s="8"/>
      <c r="C335" s="237" t="s">
        <v>242</v>
      </c>
      <c r="D335" s="238"/>
      <c r="E335" s="238"/>
      <c r="F335" s="238"/>
      <c r="G335" s="238"/>
      <c r="H335" s="238"/>
      <c r="I335" s="238"/>
      <c r="J335" s="238"/>
      <c r="K335" s="238"/>
      <c r="L335" s="238"/>
      <c r="M335" s="241"/>
      <c r="N335" s="239"/>
      <c r="O335" s="239"/>
      <c r="P335" s="239"/>
      <c r="Q335" s="239"/>
      <c r="R335" s="239"/>
      <c r="S335" s="240"/>
      <c r="T335" s="165"/>
      <c r="U335" s="145"/>
      <c r="V335" s="145"/>
      <c r="W335" s="145"/>
      <c r="X335" s="145"/>
      <c r="Y335" s="145"/>
    </row>
    <row r="336" spans="2:25" ht="15" hidden="1">
      <c r="B336" s="8"/>
      <c r="C336" s="57"/>
      <c r="D336" s="58"/>
      <c r="E336" s="58"/>
      <c r="F336" s="58"/>
      <c r="G336" s="58"/>
      <c r="H336" s="58"/>
      <c r="I336" s="58"/>
      <c r="J336" s="58"/>
      <c r="K336" s="58"/>
      <c r="L336" s="58"/>
      <c r="M336" s="60"/>
      <c r="N336" s="21"/>
      <c r="O336" s="21"/>
      <c r="P336" s="21"/>
      <c r="Q336" s="21"/>
      <c r="R336" s="21"/>
      <c r="U336" s="145"/>
      <c r="V336" s="145"/>
      <c r="W336" s="145"/>
      <c r="X336" s="145"/>
      <c r="Y336" s="145"/>
    </row>
    <row r="337" spans="1:25" ht="84" hidden="1">
      <c r="A337" s="50" t="s">
        <v>197</v>
      </c>
      <c r="B337" s="15" t="s">
        <v>198</v>
      </c>
      <c r="C337" s="155" t="s">
        <v>0</v>
      </c>
      <c r="D337" s="155" t="s">
        <v>1</v>
      </c>
      <c r="E337" s="156" t="s">
        <v>304</v>
      </c>
      <c r="F337" s="156" t="s">
        <v>305</v>
      </c>
      <c r="G337" s="156" t="s">
        <v>306</v>
      </c>
      <c r="H337" s="156" t="s">
        <v>307</v>
      </c>
      <c r="I337" s="156" t="s">
        <v>308</v>
      </c>
      <c r="J337" s="157" t="s">
        <v>309</v>
      </c>
      <c r="K337" s="158" t="s">
        <v>310</v>
      </c>
      <c r="L337" s="159" t="s">
        <v>199</v>
      </c>
      <c r="M337" s="160" t="s">
        <v>311</v>
      </c>
      <c r="N337" s="161" t="s">
        <v>312</v>
      </c>
      <c r="O337" s="161" t="s">
        <v>263</v>
      </c>
      <c r="P337" s="161" t="s">
        <v>313</v>
      </c>
      <c r="Q337" s="161" t="s">
        <v>314</v>
      </c>
      <c r="R337" s="161" t="s">
        <v>315</v>
      </c>
      <c r="S337" s="161"/>
      <c r="T337" s="162"/>
      <c r="U337" s="145"/>
      <c r="V337" s="145"/>
      <c r="W337" s="145"/>
      <c r="X337" s="145"/>
      <c r="Y337" s="145"/>
    </row>
    <row r="338" spans="2:25" ht="15" hidden="1">
      <c r="B338" s="8"/>
      <c r="C338" s="7"/>
      <c r="D338" s="7"/>
      <c r="E338" s="6"/>
      <c r="F338" s="8"/>
      <c r="G338" s="8"/>
      <c r="H338" s="8"/>
      <c r="I338" s="8"/>
      <c r="J338" s="8"/>
      <c r="K338" s="54"/>
      <c r="L338" s="45"/>
      <c r="M338" s="55"/>
      <c r="N338" s="56"/>
      <c r="O338" s="63"/>
      <c r="P338" s="63"/>
      <c r="Q338" s="63"/>
      <c r="R338" s="63"/>
      <c r="U338" s="145"/>
      <c r="V338" s="145"/>
      <c r="W338" s="145"/>
      <c r="X338" s="145"/>
      <c r="Y338" s="145"/>
    </row>
    <row r="339" spans="1:25" ht="15" hidden="1">
      <c r="A339" s="50">
        <v>115</v>
      </c>
      <c r="B339" s="15">
        <v>39</v>
      </c>
      <c r="C339" s="14" t="s">
        <v>76</v>
      </c>
      <c r="D339" s="14" t="s">
        <v>77</v>
      </c>
      <c r="E339" s="13">
        <v>191</v>
      </c>
      <c r="F339" s="15" t="s">
        <v>89</v>
      </c>
      <c r="G339" s="15">
        <v>31</v>
      </c>
      <c r="H339" s="15">
        <v>4</v>
      </c>
      <c r="I339" s="15">
        <v>1</v>
      </c>
      <c r="J339" s="15">
        <f>(G339-H339-I339)</f>
        <v>26</v>
      </c>
      <c r="K339" s="47">
        <v>15</v>
      </c>
      <c r="L339" s="48">
        <v>11</v>
      </c>
      <c r="M339" s="49">
        <v>0</v>
      </c>
      <c r="N339" s="50">
        <v>0</v>
      </c>
      <c r="O339" s="51">
        <v>0</v>
      </c>
      <c r="P339" s="51">
        <v>0</v>
      </c>
      <c r="Q339" s="51">
        <v>0</v>
      </c>
      <c r="R339" s="51">
        <v>0</v>
      </c>
      <c r="S339" s="53">
        <f>J339-K339-L339-M339-N339-O339-P339-Q339</f>
        <v>0</v>
      </c>
      <c r="T339" s="69"/>
      <c r="U339" s="145"/>
      <c r="V339" s="145"/>
      <c r="W339" s="145"/>
      <c r="X339" s="145"/>
      <c r="Y339" s="145"/>
    </row>
    <row r="340" spans="1:25" ht="15" hidden="1">
      <c r="A340" s="50">
        <v>116</v>
      </c>
      <c r="B340" s="15">
        <v>40</v>
      </c>
      <c r="C340" s="14" t="s">
        <v>65</v>
      </c>
      <c r="D340" s="14" t="s">
        <v>67</v>
      </c>
      <c r="E340" s="13">
        <v>188</v>
      </c>
      <c r="F340" s="15" t="s">
        <v>21</v>
      </c>
      <c r="G340" s="15">
        <v>31</v>
      </c>
      <c r="H340" s="15">
        <v>4</v>
      </c>
      <c r="I340" s="15">
        <v>1</v>
      </c>
      <c r="J340" s="15">
        <f>(G340-H340-I340)</f>
        <v>26</v>
      </c>
      <c r="K340" s="47">
        <v>24</v>
      </c>
      <c r="L340" s="48">
        <v>2</v>
      </c>
      <c r="M340" s="49">
        <v>0</v>
      </c>
      <c r="N340" s="50">
        <v>0</v>
      </c>
      <c r="O340" s="51">
        <v>0</v>
      </c>
      <c r="P340" s="51">
        <v>0</v>
      </c>
      <c r="Q340" s="51">
        <v>0</v>
      </c>
      <c r="R340" s="51">
        <v>0</v>
      </c>
      <c r="S340" s="53">
        <f>J340-K340-L340-M340-N340-O340-P340-Q340</f>
        <v>0</v>
      </c>
      <c r="T340" s="69"/>
      <c r="U340" s="145"/>
      <c r="V340" s="145"/>
      <c r="W340" s="145"/>
      <c r="X340" s="145"/>
      <c r="Y340" s="145"/>
    </row>
    <row r="341" spans="2:18" ht="15.75" thickBot="1">
      <c r="B341" s="8"/>
      <c r="C341" s="7"/>
      <c r="D341" s="7"/>
      <c r="E341" s="6"/>
      <c r="F341" s="8"/>
      <c r="G341" s="8"/>
      <c r="H341" s="8"/>
      <c r="I341" s="8"/>
      <c r="J341" s="8"/>
      <c r="K341" s="54"/>
      <c r="L341" s="45"/>
      <c r="M341" s="55"/>
      <c r="N341" s="56"/>
      <c r="O341" s="52"/>
      <c r="P341" s="52"/>
      <c r="Q341" s="52"/>
      <c r="R341" s="52"/>
    </row>
    <row r="342" spans="1:25" s="177" customFormat="1" ht="56.25" customHeight="1" thickBot="1">
      <c r="A342" s="166">
        <v>116</v>
      </c>
      <c r="B342" s="193">
        <v>40</v>
      </c>
      <c r="C342" s="227" t="s">
        <v>243</v>
      </c>
      <c r="D342" s="228"/>
      <c r="E342" s="194"/>
      <c r="F342" s="194"/>
      <c r="G342" s="195"/>
      <c r="H342" s="196">
        <f aca="true" t="shared" si="8" ref="H342:S342">SUM(H265:H340)</f>
        <v>206</v>
      </c>
      <c r="I342" s="195"/>
      <c r="J342" s="196">
        <f t="shared" si="8"/>
        <v>1009</v>
      </c>
      <c r="K342" s="197">
        <f t="shared" si="8"/>
        <v>765</v>
      </c>
      <c r="L342" s="198">
        <f t="shared" si="8"/>
        <v>170</v>
      </c>
      <c r="M342" s="198">
        <f t="shared" si="8"/>
        <v>21</v>
      </c>
      <c r="N342" s="198">
        <f t="shared" si="8"/>
        <v>8</v>
      </c>
      <c r="O342" s="198">
        <f t="shared" si="8"/>
        <v>8</v>
      </c>
      <c r="P342" s="198">
        <f t="shared" si="8"/>
        <v>27</v>
      </c>
      <c r="Q342" s="197">
        <f t="shared" si="8"/>
        <v>0</v>
      </c>
      <c r="R342" s="197">
        <f t="shared" si="8"/>
        <v>103</v>
      </c>
      <c r="S342" s="197">
        <f t="shared" si="8"/>
        <v>10</v>
      </c>
      <c r="T342" s="197"/>
      <c r="U342" s="173">
        <f>J342</f>
        <v>1009</v>
      </c>
      <c r="V342" s="174">
        <f>L342+M342+N342+O342+P342</f>
        <v>234</v>
      </c>
      <c r="W342" s="126">
        <f>U342-V342</f>
        <v>775</v>
      </c>
      <c r="X342" s="175">
        <f>(U342-V342)/ABS(U342)</f>
        <v>0.7680872150644202</v>
      </c>
      <c r="Y342" s="176">
        <f>V342/U342%</f>
        <v>23.191278493557977</v>
      </c>
    </row>
    <row r="343" spans="1:25" s="18" customFormat="1" ht="15.75">
      <c r="A343" s="136"/>
      <c r="B343" s="102"/>
      <c r="C343" s="137"/>
      <c r="D343" s="138"/>
      <c r="E343" s="101"/>
      <c r="F343" s="102"/>
      <c r="G343" s="102"/>
      <c r="H343" s="102"/>
      <c r="I343" s="102"/>
      <c r="J343" s="139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87"/>
      <c r="V343" s="187"/>
      <c r="W343" s="187"/>
      <c r="X343" s="188"/>
      <c r="Y343" s="189"/>
    </row>
    <row r="344" spans="2:18" ht="15.75" thickBot="1">
      <c r="B344" s="104"/>
      <c r="C344" s="42"/>
      <c r="D344" s="4"/>
      <c r="E344" s="105"/>
      <c r="F344" s="104"/>
      <c r="G344" s="104"/>
      <c r="H344" s="104"/>
      <c r="I344" s="104"/>
      <c r="J344" s="104"/>
      <c r="K344" s="106"/>
      <c r="L344" s="107"/>
      <c r="M344" s="108"/>
      <c r="N344" s="107"/>
      <c r="O344" s="107"/>
      <c r="P344" s="107"/>
      <c r="Q344" s="107"/>
      <c r="R344" s="107"/>
    </row>
    <row r="345" spans="2:25" ht="32.25" thickBot="1">
      <c r="B345" s="140"/>
      <c r="C345" s="224" t="s">
        <v>268</v>
      </c>
      <c r="D345" s="225"/>
      <c r="E345" s="225"/>
      <c r="F345" s="225"/>
      <c r="G345" s="225"/>
      <c r="H345" s="225"/>
      <c r="I345" s="225"/>
      <c r="J345" s="225"/>
      <c r="K345" s="225"/>
      <c r="L345" s="225"/>
      <c r="M345" s="225"/>
      <c r="N345" s="225"/>
      <c r="O345" s="225"/>
      <c r="P345" s="225"/>
      <c r="Q345" s="225"/>
      <c r="R345" s="225"/>
      <c r="S345" s="225"/>
      <c r="T345" s="225"/>
      <c r="U345" s="225"/>
      <c r="V345" s="225"/>
      <c r="W345" s="225"/>
      <c r="X345" s="225"/>
      <c r="Y345" s="226"/>
    </row>
    <row r="346" spans="2:18" ht="18">
      <c r="B346" s="259"/>
      <c r="C346" s="259"/>
      <c r="D346" s="259"/>
      <c r="E346" s="259"/>
      <c r="F346" s="259"/>
      <c r="G346" s="259"/>
      <c r="H346" s="259"/>
      <c r="I346" s="259"/>
      <c r="J346" s="259"/>
      <c r="K346" s="259"/>
      <c r="L346" s="259"/>
      <c r="M346" s="259"/>
      <c r="N346" s="259"/>
      <c r="O346" s="52"/>
      <c r="P346" s="52"/>
      <c r="Q346" s="52"/>
      <c r="R346" s="52"/>
    </row>
    <row r="347" spans="1:25" s="219" customFormat="1" ht="142.5">
      <c r="A347" s="213" t="s">
        <v>261</v>
      </c>
      <c r="B347" s="214" t="s">
        <v>262</v>
      </c>
      <c r="C347" s="214" t="s">
        <v>0</v>
      </c>
      <c r="D347" s="214" t="s">
        <v>1</v>
      </c>
      <c r="E347" s="214" t="s">
        <v>287</v>
      </c>
      <c r="F347" s="214" t="s">
        <v>288</v>
      </c>
      <c r="G347" s="214" t="s">
        <v>289</v>
      </c>
      <c r="H347" s="214" t="s">
        <v>290</v>
      </c>
      <c r="I347" s="214" t="s">
        <v>291</v>
      </c>
      <c r="J347" s="214" t="s">
        <v>292</v>
      </c>
      <c r="K347" s="212" t="s">
        <v>293</v>
      </c>
      <c r="L347" s="215" t="s">
        <v>294</v>
      </c>
      <c r="M347" s="216" t="s">
        <v>295</v>
      </c>
      <c r="N347" s="217" t="s">
        <v>296</v>
      </c>
      <c r="O347" s="217" t="s">
        <v>263</v>
      </c>
      <c r="P347" s="217" t="s">
        <v>297</v>
      </c>
      <c r="Q347" s="217" t="s">
        <v>298</v>
      </c>
      <c r="R347" s="217" t="s">
        <v>299</v>
      </c>
      <c r="S347" s="217"/>
      <c r="T347" s="217"/>
      <c r="U347" s="218" t="s">
        <v>292</v>
      </c>
      <c r="V347" s="213" t="s">
        <v>300</v>
      </c>
      <c r="W347" s="213" t="s">
        <v>301</v>
      </c>
      <c r="X347" s="213" t="s">
        <v>302</v>
      </c>
      <c r="Y347" s="213" t="s">
        <v>303</v>
      </c>
    </row>
    <row r="348" spans="1:20" ht="15">
      <c r="A348" s="56"/>
      <c r="B348" s="8"/>
      <c r="C348" s="7"/>
      <c r="D348" s="7"/>
      <c r="E348" s="6"/>
      <c r="F348" s="8"/>
      <c r="G348" s="8"/>
      <c r="H348" s="8"/>
      <c r="I348" s="8"/>
      <c r="J348" s="8"/>
      <c r="K348" s="54"/>
      <c r="L348" s="45"/>
      <c r="M348" s="55"/>
      <c r="N348" s="56"/>
      <c r="O348" s="52"/>
      <c r="P348" s="52"/>
      <c r="Q348" s="52"/>
      <c r="R348" s="52"/>
      <c r="S348" s="69"/>
      <c r="T348" s="69"/>
    </row>
    <row r="349" spans="1:20" ht="15.75" hidden="1" thickBot="1">
      <c r="A349" s="56"/>
      <c r="B349" s="8"/>
      <c r="C349" s="260" t="s">
        <v>278</v>
      </c>
      <c r="D349" s="261"/>
      <c r="E349" s="261"/>
      <c r="F349" s="261"/>
      <c r="G349" s="261"/>
      <c r="H349" s="261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262"/>
      <c r="T349" s="199"/>
    </row>
    <row r="350" spans="1:20" ht="15" hidden="1">
      <c r="A350" s="56"/>
      <c r="B350" s="8"/>
      <c r="C350" s="200"/>
      <c r="D350" s="199"/>
      <c r="E350" s="199"/>
      <c r="F350" s="199"/>
      <c r="G350" s="199"/>
      <c r="H350" s="199"/>
      <c r="I350" s="199"/>
      <c r="J350" s="199"/>
      <c r="K350" s="199"/>
      <c r="L350" s="199"/>
      <c r="M350" s="199"/>
      <c r="N350" s="199"/>
      <c r="O350" s="199"/>
      <c r="P350" s="199"/>
      <c r="Q350" s="199"/>
      <c r="R350" s="199"/>
      <c r="S350" s="199"/>
      <c r="T350" s="199"/>
    </row>
    <row r="351" spans="1:20" ht="84" hidden="1">
      <c r="A351" s="50" t="s">
        <v>197</v>
      </c>
      <c r="B351" s="15" t="s">
        <v>198</v>
      </c>
      <c r="C351" s="155" t="s">
        <v>0</v>
      </c>
      <c r="D351" s="155" t="s">
        <v>1</v>
      </c>
      <c r="E351" s="156" t="s">
        <v>304</v>
      </c>
      <c r="F351" s="156" t="s">
        <v>305</v>
      </c>
      <c r="G351" s="156" t="s">
        <v>306</v>
      </c>
      <c r="H351" s="156" t="s">
        <v>307</v>
      </c>
      <c r="I351" s="156" t="s">
        <v>308</v>
      </c>
      <c r="J351" s="157" t="s">
        <v>309</v>
      </c>
      <c r="K351" s="158" t="s">
        <v>310</v>
      </c>
      <c r="L351" s="159" t="s">
        <v>199</v>
      </c>
      <c r="M351" s="160" t="s">
        <v>311</v>
      </c>
      <c r="N351" s="161" t="s">
        <v>312</v>
      </c>
      <c r="O351" s="161" t="s">
        <v>263</v>
      </c>
      <c r="P351" s="161" t="s">
        <v>313</v>
      </c>
      <c r="Q351" s="161" t="s">
        <v>314</v>
      </c>
      <c r="R351" s="161" t="s">
        <v>315</v>
      </c>
      <c r="S351" s="161"/>
      <c r="T351" s="162"/>
    </row>
    <row r="352" spans="1:20" ht="15" hidden="1">
      <c r="A352" s="56"/>
      <c r="B352" s="8"/>
      <c r="C352" s="7"/>
      <c r="D352" s="7"/>
      <c r="E352" s="6"/>
      <c r="F352" s="8"/>
      <c r="G352" s="8"/>
      <c r="H352" s="8"/>
      <c r="I352" s="8"/>
      <c r="J352" s="8"/>
      <c r="K352" s="54"/>
      <c r="L352" s="45"/>
      <c r="M352" s="55"/>
      <c r="N352" s="56"/>
      <c r="O352" s="52"/>
      <c r="P352" s="52"/>
      <c r="Q352" s="52"/>
      <c r="R352" s="52"/>
      <c r="S352" s="69"/>
      <c r="T352" s="69"/>
    </row>
    <row r="353" spans="1:20" ht="15" hidden="1">
      <c r="A353" s="50">
        <v>117</v>
      </c>
      <c r="B353" s="15">
        <v>1</v>
      </c>
      <c r="C353" s="14" t="s">
        <v>244</v>
      </c>
      <c r="D353" s="14" t="s">
        <v>245</v>
      </c>
      <c r="E353" s="13"/>
      <c r="F353" s="15" t="s">
        <v>201</v>
      </c>
      <c r="G353" s="15">
        <v>31</v>
      </c>
      <c r="H353" s="15">
        <v>8</v>
      </c>
      <c r="I353" s="15">
        <v>1</v>
      </c>
      <c r="J353" s="15">
        <f>(G353-H353-I353)</f>
        <v>22</v>
      </c>
      <c r="K353" s="47">
        <v>14</v>
      </c>
      <c r="L353" s="48">
        <v>8</v>
      </c>
      <c r="M353" s="49">
        <v>0</v>
      </c>
      <c r="N353" s="50">
        <v>0</v>
      </c>
      <c r="O353" s="51">
        <v>0</v>
      </c>
      <c r="P353" s="51">
        <v>0</v>
      </c>
      <c r="Q353" s="51">
        <v>0</v>
      </c>
      <c r="R353" s="51">
        <v>0</v>
      </c>
      <c r="S353" s="53">
        <f>J353-K353-L353-M353-N353-O353-P353-Q353</f>
        <v>0</v>
      </c>
      <c r="T353" s="69"/>
    </row>
    <row r="354" spans="6:18" ht="15.75" hidden="1" thickBot="1">
      <c r="F354" s="77"/>
      <c r="G354" s="77"/>
      <c r="H354" s="77"/>
      <c r="I354" s="77"/>
      <c r="J354" s="77"/>
      <c r="N354" s="56"/>
      <c r="O354" s="52"/>
      <c r="P354" s="52"/>
      <c r="Q354" s="52"/>
      <c r="R354" s="52"/>
    </row>
    <row r="355" spans="3:20" ht="15.75" hidden="1" thickBot="1">
      <c r="C355" s="237" t="s">
        <v>246</v>
      </c>
      <c r="D355" s="238"/>
      <c r="E355" s="238"/>
      <c r="F355" s="238"/>
      <c r="G355" s="238"/>
      <c r="H355" s="238"/>
      <c r="I355" s="238"/>
      <c r="J355" s="238"/>
      <c r="K355" s="238"/>
      <c r="L355" s="238"/>
      <c r="M355" s="241"/>
      <c r="N355" s="239"/>
      <c r="O355" s="239"/>
      <c r="P355" s="239"/>
      <c r="Q355" s="239"/>
      <c r="R355" s="239"/>
      <c r="S355" s="240"/>
      <c r="T355" s="165"/>
    </row>
    <row r="356" spans="14:18" ht="15" hidden="1">
      <c r="N356" s="56"/>
      <c r="O356" s="52"/>
      <c r="P356" s="52"/>
      <c r="Q356" s="52"/>
      <c r="R356" s="52"/>
    </row>
    <row r="357" spans="1:20" ht="84" hidden="1">
      <c r="A357" s="50" t="s">
        <v>197</v>
      </c>
      <c r="B357" s="15" t="s">
        <v>198</v>
      </c>
      <c r="C357" s="155" t="s">
        <v>0</v>
      </c>
      <c r="D357" s="155" t="s">
        <v>1</v>
      </c>
      <c r="E357" s="156" t="s">
        <v>304</v>
      </c>
      <c r="F357" s="156" t="s">
        <v>305</v>
      </c>
      <c r="G357" s="156" t="s">
        <v>306</v>
      </c>
      <c r="H357" s="156" t="s">
        <v>307</v>
      </c>
      <c r="I357" s="156" t="s">
        <v>308</v>
      </c>
      <c r="J357" s="157" t="s">
        <v>309</v>
      </c>
      <c r="K357" s="158" t="s">
        <v>310</v>
      </c>
      <c r="L357" s="159" t="s">
        <v>199</v>
      </c>
      <c r="M357" s="160" t="s">
        <v>311</v>
      </c>
      <c r="N357" s="161" t="s">
        <v>312</v>
      </c>
      <c r="O357" s="161" t="s">
        <v>263</v>
      </c>
      <c r="P357" s="161" t="s">
        <v>313</v>
      </c>
      <c r="Q357" s="161" t="s">
        <v>314</v>
      </c>
      <c r="R357" s="161" t="s">
        <v>315</v>
      </c>
      <c r="S357" s="161"/>
      <c r="T357" s="162"/>
    </row>
    <row r="358" spans="2:18" ht="15" hidden="1">
      <c r="B358" s="8"/>
      <c r="C358" s="7"/>
      <c r="D358" s="7"/>
      <c r="E358" s="6"/>
      <c r="F358" s="8"/>
      <c r="G358" s="8"/>
      <c r="H358" s="8"/>
      <c r="I358" s="8"/>
      <c r="J358" s="8"/>
      <c r="K358" s="44"/>
      <c r="L358" s="45"/>
      <c r="M358" s="46"/>
      <c r="N358" s="56"/>
      <c r="O358" s="52"/>
      <c r="P358" s="52"/>
      <c r="Q358" s="52"/>
      <c r="R358" s="52"/>
    </row>
    <row r="359" spans="1:20" ht="15" hidden="1">
      <c r="A359" s="50">
        <v>118</v>
      </c>
      <c r="B359" s="15">
        <v>2</v>
      </c>
      <c r="C359" s="14" t="s">
        <v>6</v>
      </c>
      <c r="D359" s="14" t="s">
        <v>7</v>
      </c>
      <c r="E359" s="13">
        <v>216</v>
      </c>
      <c r="F359" s="15" t="s">
        <v>5</v>
      </c>
      <c r="G359" s="15">
        <v>31</v>
      </c>
      <c r="H359" s="15">
        <v>8</v>
      </c>
      <c r="I359" s="15">
        <v>1</v>
      </c>
      <c r="J359" s="15">
        <f>(G359-H359-I359)</f>
        <v>22</v>
      </c>
      <c r="K359" s="47">
        <v>9</v>
      </c>
      <c r="L359" s="48">
        <v>9</v>
      </c>
      <c r="M359" s="49">
        <v>0</v>
      </c>
      <c r="N359" s="50">
        <v>4</v>
      </c>
      <c r="O359" s="51">
        <v>0</v>
      </c>
      <c r="P359" s="51">
        <v>0</v>
      </c>
      <c r="Q359" s="51">
        <v>0</v>
      </c>
      <c r="R359" s="51">
        <v>0</v>
      </c>
      <c r="S359" s="53">
        <f>J359-K359-L359-M359-N359-O359-P359-Q359</f>
        <v>0</v>
      </c>
      <c r="T359" s="69"/>
    </row>
    <row r="360" spans="1:20" ht="15" hidden="1">
      <c r="A360" s="50">
        <v>119</v>
      </c>
      <c r="B360" s="15">
        <v>3</v>
      </c>
      <c r="C360" s="14" t="s">
        <v>75</v>
      </c>
      <c r="D360" s="14" t="s">
        <v>74</v>
      </c>
      <c r="E360" s="13">
        <v>105</v>
      </c>
      <c r="F360" s="15" t="s">
        <v>5</v>
      </c>
      <c r="G360" s="15">
        <v>31</v>
      </c>
      <c r="H360" s="15">
        <v>8</v>
      </c>
      <c r="I360" s="15">
        <v>1</v>
      </c>
      <c r="J360" s="15">
        <f>(G360-H360-I360)</f>
        <v>22</v>
      </c>
      <c r="K360" s="47">
        <v>22</v>
      </c>
      <c r="L360" s="48">
        <v>0</v>
      </c>
      <c r="M360" s="49">
        <v>0</v>
      </c>
      <c r="N360" s="50">
        <v>0</v>
      </c>
      <c r="O360" s="51">
        <v>0</v>
      </c>
      <c r="P360" s="51">
        <v>0</v>
      </c>
      <c r="Q360" s="51">
        <v>0</v>
      </c>
      <c r="R360" s="51">
        <v>0</v>
      </c>
      <c r="S360" s="53">
        <f>J360-K360-L360-M360-N360-O360-P360-Q360</f>
        <v>0</v>
      </c>
      <c r="T360" s="69"/>
    </row>
    <row r="361" spans="1:20" ht="15" hidden="1">
      <c r="A361" s="50">
        <v>120</v>
      </c>
      <c r="B361" s="15">
        <v>4</v>
      </c>
      <c r="C361" s="14" t="s">
        <v>152</v>
      </c>
      <c r="D361" s="14" t="s">
        <v>153</v>
      </c>
      <c r="E361" s="13">
        <v>124</v>
      </c>
      <c r="F361" s="15" t="s">
        <v>144</v>
      </c>
      <c r="G361" s="15">
        <v>31</v>
      </c>
      <c r="H361" s="15">
        <v>8</v>
      </c>
      <c r="I361" s="15">
        <v>1</v>
      </c>
      <c r="J361" s="15">
        <f>(G361-H361-I361)</f>
        <v>22</v>
      </c>
      <c r="K361" s="47">
        <v>12</v>
      </c>
      <c r="L361" s="48">
        <v>9</v>
      </c>
      <c r="M361" s="49">
        <v>0</v>
      </c>
      <c r="N361" s="50">
        <v>0</v>
      </c>
      <c r="O361" s="51">
        <v>0</v>
      </c>
      <c r="P361" s="51">
        <v>0</v>
      </c>
      <c r="Q361" s="51">
        <v>1</v>
      </c>
      <c r="R361" s="51">
        <v>0</v>
      </c>
      <c r="S361" s="53">
        <f>J361-K361-L361-M361-N361-O361-P361-Q361</f>
        <v>0</v>
      </c>
      <c r="T361" s="69"/>
    </row>
    <row r="362" spans="2:18" ht="15.75" hidden="1" thickBot="1">
      <c r="B362" s="8"/>
      <c r="C362" s="7"/>
      <c r="D362" s="7"/>
      <c r="E362" s="6"/>
      <c r="F362" s="8"/>
      <c r="G362" s="8"/>
      <c r="H362" s="8"/>
      <c r="I362" s="8"/>
      <c r="J362" s="8"/>
      <c r="K362" s="54"/>
      <c r="L362" s="45"/>
      <c r="M362" s="55"/>
      <c r="N362" s="56"/>
      <c r="O362" s="52"/>
      <c r="P362" s="52"/>
      <c r="Q362" s="52"/>
      <c r="R362" s="52"/>
    </row>
    <row r="363" spans="3:20" ht="15.75" hidden="1" thickBot="1">
      <c r="C363" s="237" t="s">
        <v>247</v>
      </c>
      <c r="D363" s="238"/>
      <c r="E363" s="238"/>
      <c r="F363" s="238"/>
      <c r="G363" s="238"/>
      <c r="H363" s="238"/>
      <c r="I363" s="238"/>
      <c r="J363" s="238"/>
      <c r="K363" s="238"/>
      <c r="L363" s="238"/>
      <c r="M363" s="241"/>
      <c r="N363" s="239"/>
      <c r="O363" s="239"/>
      <c r="P363" s="239"/>
      <c r="Q363" s="239"/>
      <c r="R363" s="239"/>
      <c r="S363" s="240"/>
      <c r="T363" s="165"/>
    </row>
    <row r="364" spans="3:18" ht="15" hidden="1">
      <c r="C364" s="42"/>
      <c r="D364" s="4"/>
      <c r="E364" s="4"/>
      <c r="F364" s="4"/>
      <c r="G364" s="4"/>
      <c r="H364" s="4"/>
      <c r="I364" s="4"/>
      <c r="J364" s="4"/>
      <c r="K364" s="60"/>
      <c r="L364" s="4"/>
      <c r="N364" s="56"/>
      <c r="O364" s="52"/>
      <c r="P364" s="52"/>
      <c r="Q364" s="52"/>
      <c r="R364" s="52"/>
    </row>
    <row r="365" spans="1:20" ht="84" hidden="1">
      <c r="A365" s="50" t="s">
        <v>197</v>
      </c>
      <c r="B365" s="15" t="s">
        <v>198</v>
      </c>
      <c r="C365" s="155" t="s">
        <v>0</v>
      </c>
      <c r="D365" s="155" t="s">
        <v>1</v>
      </c>
      <c r="E365" s="156" t="s">
        <v>304</v>
      </c>
      <c r="F365" s="156" t="s">
        <v>305</v>
      </c>
      <c r="G365" s="156" t="s">
        <v>306</v>
      </c>
      <c r="H365" s="156" t="s">
        <v>307</v>
      </c>
      <c r="I365" s="156" t="s">
        <v>308</v>
      </c>
      <c r="J365" s="157" t="s">
        <v>309</v>
      </c>
      <c r="K365" s="158" t="s">
        <v>310</v>
      </c>
      <c r="L365" s="159" t="s">
        <v>199</v>
      </c>
      <c r="M365" s="160" t="s">
        <v>311</v>
      </c>
      <c r="N365" s="161" t="s">
        <v>312</v>
      </c>
      <c r="O365" s="161" t="s">
        <v>263</v>
      </c>
      <c r="P365" s="161" t="s">
        <v>313</v>
      </c>
      <c r="Q365" s="161" t="s">
        <v>314</v>
      </c>
      <c r="R365" s="161" t="s">
        <v>315</v>
      </c>
      <c r="S365" s="161"/>
      <c r="T365" s="162"/>
    </row>
    <row r="366" spans="2:18" ht="15" hidden="1">
      <c r="B366" s="8"/>
      <c r="C366" s="7"/>
      <c r="D366" s="7"/>
      <c r="E366" s="6"/>
      <c r="F366" s="8"/>
      <c r="G366" s="8"/>
      <c r="H366" s="8"/>
      <c r="I366" s="8"/>
      <c r="J366" s="8"/>
      <c r="K366" s="44"/>
      <c r="L366" s="45"/>
      <c r="M366" s="46"/>
      <c r="N366" s="56"/>
      <c r="O366" s="52"/>
      <c r="P366" s="52"/>
      <c r="Q366" s="52"/>
      <c r="R366" s="52"/>
    </row>
    <row r="367" spans="1:20" ht="15" hidden="1">
      <c r="A367" s="50">
        <v>121</v>
      </c>
      <c r="B367" s="15">
        <v>5</v>
      </c>
      <c r="C367" s="14" t="s">
        <v>179</v>
      </c>
      <c r="D367" s="14" t="s">
        <v>180</v>
      </c>
      <c r="E367" s="13">
        <v>152</v>
      </c>
      <c r="F367" s="15" t="s">
        <v>316</v>
      </c>
      <c r="G367" s="15">
        <v>31</v>
      </c>
      <c r="H367" s="15">
        <v>8</v>
      </c>
      <c r="I367" s="15">
        <v>1</v>
      </c>
      <c r="J367" s="15">
        <f>(G367-H367-I367)</f>
        <v>22</v>
      </c>
      <c r="K367" s="47">
        <v>13</v>
      </c>
      <c r="L367" s="48">
        <v>9</v>
      </c>
      <c r="M367" s="49">
        <v>0</v>
      </c>
      <c r="N367" s="50">
        <v>0</v>
      </c>
      <c r="O367" s="51">
        <v>0</v>
      </c>
      <c r="P367" s="51">
        <v>0</v>
      </c>
      <c r="Q367" s="51">
        <v>0</v>
      </c>
      <c r="R367" s="51">
        <v>0</v>
      </c>
      <c r="S367" s="53">
        <f>J367-K367-L367-M367-N367-O367-P367-Q367</f>
        <v>0</v>
      </c>
      <c r="T367" s="69"/>
    </row>
    <row r="368" spans="2:18" ht="15.75" hidden="1" thickBot="1">
      <c r="B368" s="8"/>
      <c r="C368" s="7"/>
      <c r="D368" s="7"/>
      <c r="E368" s="6"/>
      <c r="F368" s="8"/>
      <c r="G368" s="8"/>
      <c r="H368" s="8"/>
      <c r="I368" s="8"/>
      <c r="J368" s="8"/>
      <c r="K368" s="54"/>
      <c r="L368" s="45"/>
      <c r="M368" s="55"/>
      <c r="N368" s="56"/>
      <c r="O368" s="52"/>
      <c r="P368" s="52"/>
      <c r="Q368" s="52"/>
      <c r="R368" s="52"/>
    </row>
    <row r="369" spans="3:20" ht="15.75" hidden="1" thickBot="1">
      <c r="C369" s="237" t="s">
        <v>248</v>
      </c>
      <c r="D369" s="238"/>
      <c r="E369" s="238"/>
      <c r="F369" s="238"/>
      <c r="G369" s="238"/>
      <c r="H369" s="238"/>
      <c r="I369" s="238"/>
      <c r="J369" s="238"/>
      <c r="K369" s="238"/>
      <c r="L369" s="238"/>
      <c r="M369" s="239"/>
      <c r="N369" s="239"/>
      <c r="O369" s="239"/>
      <c r="P369" s="239"/>
      <c r="Q369" s="239"/>
      <c r="R369" s="239"/>
      <c r="S369" s="240"/>
      <c r="T369" s="165"/>
    </row>
    <row r="370" spans="3:18" ht="15" hidden="1">
      <c r="C370" s="42"/>
      <c r="D370" s="4"/>
      <c r="E370" s="4"/>
      <c r="F370" s="4"/>
      <c r="G370" s="4"/>
      <c r="H370" s="4"/>
      <c r="I370" s="4"/>
      <c r="J370" s="4"/>
      <c r="K370" s="60"/>
      <c r="L370" s="4"/>
      <c r="N370" s="56"/>
      <c r="O370" s="52"/>
      <c r="P370" s="52"/>
      <c r="Q370" s="52"/>
      <c r="R370" s="52"/>
    </row>
    <row r="371" spans="1:20" ht="84" hidden="1">
      <c r="A371" s="50" t="s">
        <v>197</v>
      </c>
      <c r="B371" s="15" t="s">
        <v>198</v>
      </c>
      <c r="C371" s="155" t="s">
        <v>0</v>
      </c>
      <c r="D371" s="155" t="s">
        <v>1</v>
      </c>
      <c r="E371" s="156" t="s">
        <v>304</v>
      </c>
      <c r="F371" s="156" t="s">
        <v>305</v>
      </c>
      <c r="G371" s="156" t="s">
        <v>306</v>
      </c>
      <c r="H371" s="156" t="s">
        <v>307</v>
      </c>
      <c r="I371" s="156" t="s">
        <v>308</v>
      </c>
      <c r="J371" s="157" t="s">
        <v>309</v>
      </c>
      <c r="K371" s="158" t="s">
        <v>310</v>
      </c>
      <c r="L371" s="159" t="s">
        <v>199</v>
      </c>
      <c r="M371" s="160" t="s">
        <v>311</v>
      </c>
      <c r="N371" s="161" t="s">
        <v>312</v>
      </c>
      <c r="O371" s="161" t="s">
        <v>263</v>
      </c>
      <c r="P371" s="161" t="s">
        <v>313</v>
      </c>
      <c r="Q371" s="161" t="s">
        <v>314</v>
      </c>
      <c r="R371" s="161" t="s">
        <v>315</v>
      </c>
      <c r="S371" s="161"/>
      <c r="T371" s="162"/>
    </row>
    <row r="372" spans="14:18" ht="15" hidden="1">
      <c r="N372" s="56"/>
      <c r="O372" s="52"/>
      <c r="P372" s="52"/>
      <c r="Q372" s="52"/>
      <c r="R372" s="52"/>
    </row>
    <row r="373" spans="1:20" ht="15" hidden="1">
      <c r="A373" s="50">
        <v>122</v>
      </c>
      <c r="B373" s="15">
        <v>6</v>
      </c>
      <c r="C373" s="14" t="s">
        <v>145</v>
      </c>
      <c r="D373" s="14" t="s">
        <v>74</v>
      </c>
      <c r="E373" s="13">
        <v>79</v>
      </c>
      <c r="F373" s="15" t="s">
        <v>316</v>
      </c>
      <c r="G373" s="15">
        <v>31</v>
      </c>
      <c r="H373" s="15">
        <v>8</v>
      </c>
      <c r="I373" s="15">
        <v>1</v>
      </c>
      <c r="J373" s="15">
        <f>(G373-H373-I373)</f>
        <v>22</v>
      </c>
      <c r="K373" s="47">
        <v>21</v>
      </c>
      <c r="L373" s="48">
        <v>1</v>
      </c>
      <c r="M373" s="49">
        <v>0</v>
      </c>
      <c r="N373" s="50">
        <v>0</v>
      </c>
      <c r="O373" s="51">
        <v>0</v>
      </c>
      <c r="P373" s="51">
        <v>0</v>
      </c>
      <c r="Q373" s="51">
        <v>0</v>
      </c>
      <c r="R373" s="51">
        <v>0</v>
      </c>
      <c r="S373" s="53">
        <f>J373-K373-L373-M373-N373-O373-P373-Q373</f>
        <v>0</v>
      </c>
      <c r="T373" s="69"/>
    </row>
    <row r="374" spans="1:20" ht="15" hidden="1">
      <c r="A374" s="50">
        <v>123</v>
      </c>
      <c r="B374" s="15">
        <v>7</v>
      </c>
      <c r="C374" s="109" t="s">
        <v>71</v>
      </c>
      <c r="D374" s="109" t="s">
        <v>55</v>
      </c>
      <c r="E374" s="13">
        <v>71</v>
      </c>
      <c r="F374" s="15" t="s">
        <v>89</v>
      </c>
      <c r="G374" s="15">
        <v>31</v>
      </c>
      <c r="H374" s="15">
        <v>4</v>
      </c>
      <c r="I374" s="15">
        <v>1</v>
      </c>
      <c r="J374" s="15">
        <f>(G374-H374-I374)</f>
        <v>26</v>
      </c>
      <c r="K374" s="47">
        <v>15</v>
      </c>
      <c r="L374" s="48">
        <v>11</v>
      </c>
      <c r="M374" s="49">
        <v>0</v>
      </c>
      <c r="N374" s="50">
        <v>0</v>
      </c>
      <c r="O374" s="51">
        <v>0</v>
      </c>
      <c r="P374" s="51">
        <v>0</v>
      </c>
      <c r="Q374" s="51">
        <v>0</v>
      </c>
      <c r="R374" s="51">
        <v>0</v>
      </c>
      <c r="S374" s="53">
        <f>J374-K374-L374-M374-N374-O374-P374-Q374</f>
        <v>0</v>
      </c>
      <c r="T374" s="69"/>
    </row>
    <row r="375" spans="1:20" ht="15" hidden="1">
      <c r="A375" s="50">
        <v>124</v>
      </c>
      <c r="B375" s="15">
        <v>8</v>
      </c>
      <c r="C375" s="109" t="s">
        <v>160</v>
      </c>
      <c r="D375" s="109" t="s">
        <v>43</v>
      </c>
      <c r="E375" s="13">
        <v>189</v>
      </c>
      <c r="F375" s="15" t="s">
        <v>21</v>
      </c>
      <c r="G375" s="15">
        <v>31</v>
      </c>
      <c r="H375" s="15">
        <v>4</v>
      </c>
      <c r="I375" s="15">
        <v>1</v>
      </c>
      <c r="J375" s="15">
        <f>(G375-H375-I375)</f>
        <v>26</v>
      </c>
      <c r="K375" s="47">
        <v>15</v>
      </c>
      <c r="L375" s="48">
        <v>11</v>
      </c>
      <c r="M375" s="49">
        <v>0</v>
      </c>
      <c r="N375" s="50">
        <v>0</v>
      </c>
      <c r="O375" s="51">
        <v>0</v>
      </c>
      <c r="P375" s="51">
        <v>0</v>
      </c>
      <c r="Q375" s="51">
        <v>0</v>
      </c>
      <c r="R375" s="51">
        <v>0</v>
      </c>
      <c r="S375" s="53">
        <f>J375-K375-L375-M375-N375-O375-P375-Q375</f>
        <v>0</v>
      </c>
      <c r="T375" s="69"/>
    </row>
    <row r="376" spans="2:18" ht="15.75" hidden="1" thickBot="1">
      <c r="B376" s="8"/>
      <c r="C376" s="7"/>
      <c r="D376" s="7"/>
      <c r="E376" s="6"/>
      <c r="F376" s="8"/>
      <c r="G376" s="8"/>
      <c r="H376" s="8"/>
      <c r="I376" s="8"/>
      <c r="J376" s="8"/>
      <c r="K376" s="54"/>
      <c r="L376" s="45"/>
      <c r="M376" s="55"/>
      <c r="N376" s="56"/>
      <c r="O376" s="52"/>
      <c r="P376" s="52"/>
      <c r="Q376" s="52"/>
      <c r="R376" s="52"/>
    </row>
    <row r="377" spans="3:20" ht="15.75" hidden="1" thickBot="1">
      <c r="C377" s="237" t="s">
        <v>249</v>
      </c>
      <c r="D377" s="238"/>
      <c r="E377" s="238"/>
      <c r="F377" s="238"/>
      <c r="G377" s="238"/>
      <c r="H377" s="238"/>
      <c r="I377" s="238"/>
      <c r="J377" s="238"/>
      <c r="K377" s="238"/>
      <c r="L377" s="238"/>
      <c r="M377" s="239"/>
      <c r="N377" s="239"/>
      <c r="O377" s="239"/>
      <c r="P377" s="239"/>
      <c r="Q377" s="239"/>
      <c r="R377" s="239"/>
      <c r="S377" s="240"/>
      <c r="T377" s="165"/>
    </row>
    <row r="378" spans="3:18" ht="15" hidden="1">
      <c r="C378" s="42"/>
      <c r="D378" s="4"/>
      <c r="E378" s="4"/>
      <c r="F378" s="4"/>
      <c r="G378" s="4"/>
      <c r="H378" s="4"/>
      <c r="I378" s="4"/>
      <c r="J378" s="4"/>
      <c r="K378" s="60"/>
      <c r="L378" s="4"/>
      <c r="N378" s="56"/>
      <c r="O378" s="52"/>
      <c r="P378" s="52"/>
      <c r="Q378" s="52"/>
      <c r="R378" s="52"/>
    </row>
    <row r="379" spans="1:20" ht="84" hidden="1">
      <c r="A379" s="50" t="s">
        <v>197</v>
      </c>
      <c r="B379" s="15" t="s">
        <v>198</v>
      </c>
      <c r="C379" s="155" t="s">
        <v>0</v>
      </c>
      <c r="D379" s="155" t="s">
        <v>1</v>
      </c>
      <c r="E379" s="156" t="s">
        <v>304</v>
      </c>
      <c r="F379" s="156" t="s">
        <v>305</v>
      </c>
      <c r="G379" s="156" t="s">
        <v>306</v>
      </c>
      <c r="H379" s="156" t="s">
        <v>307</v>
      </c>
      <c r="I379" s="156" t="s">
        <v>308</v>
      </c>
      <c r="J379" s="157" t="s">
        <v>309</v>
      </c>
      <c r="K379" s="158" t="s">
        <v>310</v>
      </c>
      <c r="L379" s="159" t="s">
        <v>199</v>
      </c>
      <c r="M379" s="160" t="s">
        <v>311</v>
      </c>
      <c r="N379" s="161" t="s">
        <v>312</v>
      </c>
      <c r="O379" s="161" t="s">
        <v>263</v>
      </c>
      <c r="P379" s="161" t="s">
        <v>313</v>
      </c>
      <c r="Q379" s="161" t="s">
        <v>314</v>
      </c>
      <c r="R379" s="161" t="s">
        <v>315</v>
      </c>
      <c r="S379" s="161"/>
      <c r="T379" s="162"/>
    </row>
    <row r="380" spans="3:18" ht="15" hidden="1">
      <c r="C380" s="42"/>
      <c r="D380" s="4"/>
      <c r="E380" s="4"/>
      <c r="F380" s="4"/>
      <c r="G380" s="4"/>
      <c r="H380" s="4"/>
      <c r="I380" s="4"/>
      <c r="J380" s="4"/>
      <c r="K380" s="60"/>
      <c r="L380" s="4"/>
      <c r="N380" s="56"/>
      <c r="O380" s="52"/>
      <c r="P380" s="52"/>
      <c r="Q380" s="52"/>
      <c r="R380" s="52"/>
    </row>
    <row r="381" spans="1:20" ht="15" hidden="1">
      <c r="A381" s="50"/>
      <c r="B381" s="15"/>
      <c r="C381" s="109"/>
      <c r="D381" s="109"/>
      <c r="E381" s="13"/>
      <c r="F381" s="15"/>
      <c r="G381" s="15">
        <v>0</v>
      </c>
      <c r="H381" s="15">
        <v>0</v>
      </c>
      <c r="I381" s="15">
        <v>0</v>
      </c>
      <c r="J381" s="15">
        <f>(G381-H381-I381)</f>
        <v>0</v>
      </c>
      <c r="K381" s="47">
        <v>0</v>
      </c>
      <c r="L381" s="48">
        <v>0</v>
      </c>
      <c r="M381" s="49">
        <v>0</v>
      </c>
      <c r="N381" s="50">
        <v>0</v>
      </c>
      <c r="O381" s="51">
        <v>0</v>
      </c>
      <c r="P381" s="51">
        <v>0</v>
      </c>
      <c r="Q381" s="51">
        <v>0</v>
      </c>
      <c r="R381" s="51">
        <v>0</v>
      </c>
      <c r="S381" s="53">
        <f>J381-K381-L381-M381-N381-O381-P381-Q381</f>
        <v>0</v>
      </c>
      <c r="T381" s="69"/>
    </row>
    <row r="382" spans="2:18" ht="15.75" hidden="1">
      <c r="B382" s="8"/>
      <c r="C382" s="62"/>
      <c r="D382" s="62"/>
      <c r="E382" s="6"/>
      <c r="F382" s="8"/>
      <c r="G382" s="8"/>
      <c r="H382" s="8"/>
      <c r="I382" s="8"/>
      <c r="J382" s="8"/>
      <c r="K382" s="110"/>
      <c r="L382" s="4"/>
      <c r="N382" s="56"/>
      <c r="O382" s="52"/>
      <c r="P382" s="52"/>
      <c r="Q382" s="52"/>
      <c r="R382" s="52"/>
    </row>
    <row r="383" spans="1:20" ht="84" hidden="1">
      <c r="A383" s="50" t="s">
        <v>197</v>
      </c>
      <c r="B383" s="15" t="s">
        <v>198</v>
      </c>
      <c r="C383" s="155" t="s">
        <v>0</v>
      </c>
      <c r="D383" s="155" t="s">
        <v>1</v>
      </c>
      <c r="E383" s="156" t="s">
        <v>304</v>
      </c>
      <c r="F383" s="156" t="s">
        <v>305</v>
      </c>
      <c r="G383" s="156" t="s">
        <v>306</v>
      </c>
      <c r="H383" s="156" t="s">
        <v>307</v>
      </c>
      <c r="I383" s="156" t="s">
        <v>308</v>
      </c>
      <c r="J383" s="157" t="s">
        <v>309</v>
      </c>
      <c r="K383" s="158" t="s">
        <v>310</v>
      </c>
      <c r="L383" s="159" t="s">
        <v>199</v>
      </c>
      <c r="M383" s="160" t="s">
        <v>311</v>
      </c>
      <c r="N383" s="161" t="s">
        <v>312</v>
      </c>
      <c r="O383" s="161" t="s">
        <v>263</v>
      </c>
      <c r="P383" s="161" t="s">
        <v>313</v>
      </c>
      <c r="Q383" s="161" t="s">
        <v>314</v>
      </c>
      <c r="R383" s="161" t="s">
        <v>315</v>
      </c>
      <c r="S383" s="161"/>
      <c r="T383" s="162"/>
    </row>
    <row r="384" spans="2:18" ht="15.75" hidden="1">
      <c r="B384" s="61"/>
      <c r="C384" s="62"/>
      <c r="D384" s="62"/>
      <c r="E384" s="6"/>
      <c r="F384" s="6"/>
      <c r="G384" s="6"/>
      <c r="H384" s="6"/>
      <c r="I384" s="6"/>
      <c r="J384" s="6"/>
      <c r="K384" s="54"/>
      <c r="L384" s="45"/>
      <c r="M384" s="55"/>
      <c r="N384" s="56"/>
      <c r="O384" s="63"/>
      <c r="P384" s="63"/>
      <c r="Q384" s="63"/>
      <c r="R384" s="63"/>
    </row>
    <row r="385" spans="1:25" ht="15" customHeight="1" hidden="1">
      <c r="A385" s="50">
        <v>125</v>
      </c>
      <c r="B385" s="15">
        <v>9</v>
      </c>
      <c r="C385" s="14" t="s">
        <v>78</v>
      </c>
      <c r="D385" s="14" t="s">
        <v>20</v>
      </c>
      <c r="E385" s="13">
        <v>117</v>
      </c>
      <c r="F385" s="15" t="s">
        <v>316</v>
      </c>
      <c r="G385" s="15">
        <v>31</v>
      </c>
      <c r="H385" s="15">
        <v>8</v>
      </c>
      <c r="I385" s="15">
        <v>1</v>
      </c>
      <c r="J385" s="15">
        <f aca="true" t="shared" si="9" ref="J385:J390">(G385-H385-I385)</f>
        <v>22</v>
      </c>
      <c r="K385" s="47">
        <v>14</v>
      </c>
      <c r="L385" s="48">
        <v>8</v>
      </c>
      <c r="M385" s="49">
        <v>0</v>
      </c>
      <c r="N385" s="50">
        <v>0</v>
      </c>
      <c r="O385" s="51">
        <v>0</v>
      </c>
      <c r="P385" s="51">
        <v>0</v>
      </c>
      <c r="Q385" s="51">
        <v>0</v>
      </c>
      <c r="R385" s="51">
        <v>0</v>
      </c>
      <c r="S385" s="53">
        <f aca="true" t="shared" si="10" ref="S385:S390">J385-K385-L385-M385-N385-O385-P385-Q385</f>
        <v>0</v>
      </c>
      <c r="T385" s="69"/>
      <c r="U385" s="145"/>
      <c r="V385" s="145"/>
      <c r="W385" s="145"/>
      <c r="X385" s="145"/>
      <c r="Y385" s="145"/>
    </row>
    <row r="386" spans="1:25" ht="15" hidden="1">
      <c r="A386" s="50">
        <v>126</v>
      </c>
      <c r="B386" s="111">
        <v>10</v>
      </c>
      <c r="C386" s="211" t="s">
        <v>13</v>
      </c>
      <c r="D386" s="211" t="s">
        <v>14</v>
      </c>
      <c r="E386" s="113">
        <v>205</v>
      </c>
      <c r="F386" s="111" t="s">
        <v>21</v>
      </c>
      <c r="G386" s="15">
        <v>31</v>
      </c>
      <c r="H386" s="15">
        <v>4</v>
      </c>
      <c r="I386" s="15">
        <v>1</v>
      </c>
      <c r="J386" s="15">
        <f t="shared" si="9"/>
        <v>26</v>
      </c>
      <c r="K386" s="47">
        <v>15</v>
      </c>
      <c r="L386" s="48">
        <v>11</v>
      </c>
      <c r="M386" s="49">
        <v>0</v>
      </c>
      <c r="N386" s="50">
        <v>0</v>
      </c>
      <c r="O386" s="51">
        <v>0</v>
      </c>
      <c r="P386" s="51">
        <v>0</v>
      </c>
      <c r="Q386" s="51">
        <v>0</v>
      </c>
      <c r="R386" s="51">
        <v>0</v>
      </c>
      <c r="S386" s="53">
        <f t="shared" si="10"/>
        <v>0</v>
      </c>
      <c r="T386" s="69"/>
      <c r="U386" s="145"/>
      <c r="V386" s="145"/>
      <c r="W386" s="145"/>
      <c r="X386" s="145"/>
      <c r="Y386" s="145"/>
    </row>
    <row r="387" spans="1:25" ht="15" hidden="1">
      <c r="A387" s="50">
        <v>127</v>
      </c>
      <c r="B387" s="15">
        <v>11</v>
      </c>
      <c r="C387" s="109" t="s">
        <v>90</v>
      </c>
      <c r="D387" s="109" t="s">
        <v>55</v>
      </c>
      <c r="E387" s="13">
        <v>159</v>
      </c>
      <c r="F387" s="15" t="s">
        <v>21</v>
      </c>
      <c r="G387" s="15">
        <v>31</v>
      </c>
      <c r="H387" s="15">
        <v>4</v>
      </c>
      <c r="I387" s="15">
        <v>1</v>
      </c>
      <c r="J387" s="15">
        <f t="shared" si="9"/>
        <v>26</v>
      </c>
      <c r="K387" s="47">
        <v>20</v>
      </c>
      <c r="L387" s="48">
        <v>6</v>
      </c>
      <c r="M387" s="49">
        <v>0</v>
      </c>
      <c r="N387" s="50">
        <v>0</v>
      </c>
      <c r="O387" s="51">
        <v>0</v>
      </c>
      <c r="P387" s="51">
        <v>0</v>
      </c>
      <c r="Q387" s="51">
        <v>0</v>
      </c>
      <c r="R387" s="51">
        <v>0</v>
      </c>
      <c r="S387" s="53">
        <f t="shared" si="10"/>
        <v>0</v>
      </c>
      <c r="T387" s="69"/>
      <c r="U387" s="145"/>
      <c r="V387" s="145"/>
      <c r="W387" s="145"/>
      <c r="X387" s="145"/>
      <c r="Y387" s="145"/>
    </row>
    <row r="388" spans="1:25" ht="15" hidden="1">
      <c r="A388" s="50">
        <v>128</v>
      </c>
      <c r="B388" s="15">
        <v>12</v>
      </c>
      <c r="C388" s="109" t="s">
        <v>105</v>
      </c>
      <c r="D388" s="109" t="s">
        <v>59</v>
      </c>
      <c r="E388" s="13">
        <v>193</v>
      </c>
      <c r="F388" s="15" t="s">
        <v>21</v>
      </c>
      <c r="G388" s="15">
        <v>31</v>
      </c>
      <c r="H388" s="15">
        <v>4</v>
      </c>
      <c r="I388" s="15">
        <v>1</v>
      </c>
      <c r="J388" s="15">
        <f t="shared" si="9"/>
        <v>26</v>
      </c>
      <c r="K388" s="47">
        <v>26</v>
      </c>
      <c r="L388" s="48">
        <v>0</v>
      </c>
      <c r="M388" s="49">
        <v>0</v>
      </c>
      <c r="N388" s="50">
        <v>0</v>
      </c>
      <c r="O388" s="51">
        <v>0</v>
      </c>
      <c r="P388" s="51">
        <v>0</v>
      </c>
      <c r="Q388" s="51">
        <v>0</v>
      </c>
      <c r="R388" s="51">
        <v>0</v>
      </c>
      <c r="S388" s="53">
        <f t="shared" si="10"/>
        <v>0</v>
      </c>
      <c r="T388" s="69"/>
      <c r="U388" s="145"/>
      <c r="V388" s="145"/>
      <c r="W388" s="145"/>
      <c r="X388" s="145"/>
      <c r="Y388" s="145"/>
    </row>
    <row r="389" spans="1:25" ht="15" hidden="1">
      <c r="A389" s="50">
        <v>129</v>
      </c>
      <c r="B389" s="15">
        <v>13</v>
      </c>
      <c r="C389" s="109" t="s">
        <v>119</v>
      </c>
      <c r="D389" s="109" t="s">
        <v>19</v>
      </c>
      <c r="E389" s="13">
        <v>200</v>
      </c>
      <c r="F389" s="15" t="s">
        <v>330</v>
      </c>
      <c r="G389" s="15">
        <v>31</v>
      </c>
      <c r="H389" s="15">
        <v>4</v>
      </c>
      <c r="I389" s="15">
        <v>1</v>
      </c>
      <c r="J389" s="15">
        <f t="shared" si="9"/>
        <v>26</v>
      </c>
      <c r="K389" s="47">
        <v>22</v>
      </c>
      <c r="L389" s="48">
        <v>1</v>
      </c>
      <c r="M389" s="49">
        <v>0</v>
      </c>
      <c r="N389" s="50">
        <v>0</v>
      </c>
      <c r="O389" s="51">
        <v>3</v>
      </c>
      <c r="P389" s="51">
        <v>0</v>
      </c>
      <c r="Q389" s="51">
        <v>0</v>
      </c>
      <c r="R389" s="51">
        <v>0</v>
      </c>
      <c r="S389" s="53">
        <f t="shared" si="10"/>
        <v>0</v>
      </c>
      <c r="T389" s="69"/>
      <c r="U389" s="145"/>
      <c r="V389" s="145"/>
      <c r="W389" s="145"/>
      <c r="X389" s="145"/>
      <c r="Y389" s="145"/>
    </row>
    <row r="390" spans="1:25" ht="15" hidden="1">
      <c r="A390" s="50">
        <v>130</v>
      </c>
      <c r="B390" s="15">
        <v>14</v>
      </c>
      <c r="C390" s="109" t="s">
        <v>49</v>
      </c>
      <c r="D390" s="109" t="s">
        <v>50</v>
      </c>
      <c r="E390" s="13">
        <v>136</v>
      </c>
      <c r="F390" s="15" t="s">
        <v>51</v>
      </c>
      <c r="G390" s="15">
        <v>31</v>
      </c>
      <c r="H390" s="15">
        <v>4</v>
      </c>
      <c r="I390" s="15">
        <v>1</v>
      </c>
      <c r="J390" s="15">
        <f t="shared" si="9"/>
        <v>26</v>
      </c>
      <c r="K390" s="47">
        <v>12</v>
      </c>
      <c r="L390" s="48">
        <v>14</v>
      </c>
      <c r="M390" s="49">
        <v>0</v>
      </c>
      <c r="N390" s="50">
        <v>0</v>
      </c>
      <c r="O390" s="51">
        <v>0</v>
      </c>
      <c r="P390" s="51">
        <v>0</v>
      </c>
      <c r="Q390" s="51">
        <v>0</v>
      </c>
      <c r="R390" s="51">
        <v>0</v>
      </c>
      <c r="S390" s="53">
        <f t="shared" si="10"/>
        <v>0</v>
      </c>
      <c r="T390" s="69"/>
      <c r="U390" s="145"/>
      <c r="V390" s="145"/>
      <c r="W390" s="145"/>
      <c r="X390" s="145"/>
      <c r="Y390" s="145"/>
    </row>
    <row r="391" spans="2:18" ht="15.75" thickBot="1">
      <c r="B391" s="64"/>
      <c r="C391" s="114"/>
      <c r="D391" s="115"/>
      <c r="E391" s="6"/>
      <c r="F391" s="6"/>
      <c r="G391" s="6"/>
      <c r="H391" s="6"/>
      <c r="I391" s="6"/>
      <c r="J391" s="6"/>
      <c r="K391" s="116"/>
      <c r="L391" s="42"/>
      <c r="M391" s="55"/>
      <c r="N391" s="56"/>
      <c r="O391" s="63"/>
      <c r="P391" s="63"/>
      <c r="Q391" s="63"/>
      <c r="R391" s="63"/>
    </row>
    <row r="392" spans="1:25" s="177" customFormat="1" ht="56.25" customHeight="1" thickBot="1">
      <c r="A392" s="166">
        <v>130</v>
      </c>
      <c r="B392" s="166">
        <v>14</v>
      </c>
      <c r="C392" s="227" t="s">
        <v>250</v>
      </c>
      <c r="D392" s="228"/>
      <c r="E392" s="186"/>
      <c r="J392" s="169">
        <f aca="true" t="shared" si="11" ref="J392:S392">SUM(J348:J390)</f>
        <v>336</v>
      </c>
      <c r="K392" s="170">
        <f t="shared" si="11"/>
        <v>230</v>
      </c>
      <c r="L392" s="171">
        <f t="shared" si="11"/>
        <v>98</v>
      </c>
      <c r="M392" s="171">
        <f t="shared" si="11"/>
        <v>0</v>
      </c>
      <c r="N392" s="171">
        <f t="shared" si="11"/>
        <v>4</v>
      </c>
      <c r="O392" s="171">
        <f t="shared" si="11"/>
        <v>3</v>
      </c>
      <c r="P392" s="171">
        <f t="shared" si="11"/>
        <v>0</v>
      </c>
      <c r="Q392" s="170">
        <f t="shared" si="11"/>
        <v>1</v>
      </c>
      <c r="R392" s="170">
        <f t="shared" si="11"/>
        <v>0</v>
      </c>
      <c r="S392" s="170">
        <f t="shared" si="11"/>
        <v>0</v>
      </c>
      <c r="T392" s="170"/>
      <c r="U392" s="173">
        <f>J392</f>
        <v>336</v>
      </c>
      <c r="V392" s="174">
        <f>L392+M392+N392+O392+P392</f>
        <v>105</v>
      </c>
      <c r="W392" s="126">
        <f>U392-V392</f>
        <v>231</v>
      </c>
      <c r="X392" s="175">
        <f>(U392-V392)/ABS(U392)</f>
        <v>0.6875</v>
      </c>
      <c r="Y392" s="176">
        <f>V392/U392%</f>
        <v>31.25</v>
      </c>
    </row>
    <row r="393" spans="1:25" s="117" customFormat="1" ht="15.75">
      <c r="A393" s="136"/>
      <c r="B393" s="136"/>
      <c r="C393" s="137"/>
      <c r="D393" s="138"/>
      <c r="E393" s="93"/>
      <c r="F393" s="18"/>
      <c r="G393" s="18"/>
      <c r="H393" s="18"/>
      <c r="I393" s="18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87"/>
      <c r="V393" s="187"/>
      <c r="W393" s="187"/>
      <c r="X393" s="188"/>
      <c r="Y393" s="189"/>
    </row>
    <row r="394" spans="1:21" s="2" customFormat="1" ht="15.75" thickBot="1">
      <c r="A394" s="3"/>
      <c r="B394" s="21"/>
      <c r="C394" s="42"/>
      <c r="D394" s="4"/>
      <c r="E394" s="98"/>
      <c r="F394" s="20"/>
      <c r="G394" s="20"/>
      <c r="H394" s="20"/>
      <c r="I394" s="20"/>
      <c r="J394" s="20"/>
      <c r="K394" s="44"/>
      <c r="L394" s="45"/>
      <c r="M394" s="55"/>
      <c r="N394" s="45"/>
      <c r="O394" s="45"/>
      <c r="P394" s="45"/>
      <c r="Q394" s="45"/>
      <c r="R394" s="45"/>
      <c r="S394" s="3"/>
      <c r="T394" s="3"/>
      <c r="U394" s="3"/>
    </row>
    <row r="395" spans="1:25" s="2" customFormat="1" ht="32.25" thickBot="1">
      <c r="A395" s="3"/>
      <c r="B395" s="140"/>
      <c r="C395" s="224" t="s">
        <v>269</v>
      </c>
      <c r="D395" s="225"/>
      <c r="E395" s="225"/>
      <c r="F395" s="225"/>
      <c r="G395" s="225"/>
      <c r="H395" s="225"/>
      <c r="I395" s="225"/>
      <c r="J395" s="225"/>
      <c r="K395" s="225"/>
      <c r="L395" s="225"/>
      <c r="M395" s="225"/>
      <c r="N395" s="225"/>
      <c r="O395" s="225"/>
      <c r="P395" s="225"/>
      <c r="Q395" s="225"/>
      <c r="R395" s="225"/>
      <c r="S395" s="225"/>
      <c r="T395" s="225"/>
      <c r="U395" s="225"/>
      <c r="V395" s="225"/>
      <c r="W395" s="225"/>
      <c r="X395" s="225"/>
      <c r="Y395" s="226"/>
    </row>
    <row r="396" spans="2:18" ht="18">
      <c r="B396" s="259"/>
      <c r="C396" s="259"/>
      <c r="D396" s="259"/>
      <c r="E396" s="259"/>
      <c r="F396" s="259"/>
      <c r="G396" s="259"/>
      <c r="H396" s="259"/>
      <c r="I396" s="259"/>
      <c r="J396" s="259"/>
      <c r="K396" s="259"/>
      <c r="L396" s="259"/>
      <c r="M396" s="259"/>
      <c r="N396" s="259"/>
      <c r="O396" s="52"/>
      <c r="P396" s="52"/>
      <c r="Q396" s="52"/>
      <c r="R396" s="52"/>
    </row>
    <row r="397" spans="1:25" s="219" customFormat="1" ht="142.5">
      <c r="A397" s="213" t="s">
        <v>261</v>
      </c>
      <c r="B397" s="214" t="s">
        <v>262</v>
      </c>
      <c r="C397" s="214" t="s">
        <v>0</v>
      </c>
      <c r="D397" s="214" t="s">
        <v>1</v>
      </c>
      <c r="E397" s="214" t="s">
        <v>287</v>
      </c>
      <c r="F397" s="214" t="s">
        <v>288</v>
      </c>
      <c r="G397" s="214" t="s">
        <v>289</v>
      </c>
      <c r="H397" s="214" t="s">
        <v>290</v>
      </c>
      <c r="I397" s="214" t="s">
        <v>291</v>
      </c>
      <c r="J397" s="214" t="s">
        <v>292</v>
      </c>
      <c r="K397" s="212" t="s">
        <v>293</v>
      </c>
      <c r="L397" s="215" t="s">
        <v>294</v>
      </c>
      <c r="M397" s="216" t="s">
        <v>295</v>
      </c>
      <c r="N397" s="217" t="s">
        <v>296</v>
      </c>
      <c r="O397" s="217" t="s">
        <v>263</v>
      </c>
      <c r="P397" s="217" t="s">
        <v>297</v>
      </c>
      <c r="Q397" s="217" t="s">
        <v>298</v>
      </c>
      <c r="R397" s="217" t="s">
        <v>299</v>
      </c>
      <c r="S397" s="217"/>
      <c r="T397" s="217"/>
      <c r="U397" s="218" t="s">
        <v>292</v>
      </c>
      <c r="V397" s="213" t="s">
        <v>300</v>
      </c>
      <c r="W397" s="213" t="s">
        <v>301</v>
      </c>
      <c r="X397" s="213" t="s">
        <v>302</v>
      </c>
      <c r="Y397" s="213" t="s">
        <v>303</v>
      </c>
    </row>
    <row r="398" spans="1:20" ht="15">
      <c r="A398" s="56"/>
      <c r="B398" s="8"/>
      <c r="C398" s="7"/>
      <c r="D398" s="7"/>
      <c r="E398" s="6"/>
      <c r="F398" s="6"/>
      <c r="G398" s="6"/>
      <c r="H398" s="6"/>
      <c r="I398" s="6"/>
      <c r="J398" s="8"/>
      <c r="K398" s="54"/>
      <c r="L398" s="45"/>
      <c r="M398" s="55"/>
      <c r="N398" s="56"/>
      <c r="O398" s="52"/>
      <c r="P398" s="52"/>
      <c r="Q398" s="52"/>
      <c r="R398" s="52"/>
      <c r="S398" s="69"/>
      <c r="T398" s="69"/>
    </row>
    <row r="399" spans="1:20" ht="16.5" hidden="1" thickBot="1">
      <c r="A399" s="56"/>
      <c r="B399" s="8"/>
      <c r="C399" s="243" t="s">
        <v>278</v>
      </c>
      <c r="D399" s="244"/>
      <c r="E399" s="244"/>
      <c r="F399" s="244"/>
      <c r="G399" s="244"/>
      <c r="H399" s="244"/>
      <c r="I399" s="244"/>
      <c r="J399" s="244"/>
      <c r="K399" s="244"/>
      <c r="L399" s="244"/>
      <c r="M399" s="244"/>
      <c r="N399" s="244"/>
      <c r="O399" s="244"/>
      <c r="P399" s="244"/>
      <c r="Q399" s="244"/>
      <c r="R399" s="244"/>
      <c r="S399" s="245"/>
      <c r="T399" s="178"/>
    </row>
    <row r="400" spans="1:20" ht="15.75" hidden="1">
      <c r="A400" s="56"/>
      <c r="B400" s="8"/>
      <c r="C400" s="185"/>
      <c r="D400" s="178"/>
      <c r="E400" s="178"/>
      <c r="F400" s="178"/>
      <c r="G400" s="178"/>
      <c r="H400" s="178"/>
      <c r="I400" s="178"/>
      <c r="J400" s="178"/>
      <c r="K400" s="178"/>
      <c r="L400" s="178"/>
      <c r="M400" s="178"/>
      <c r="N400" s="178"/>
      <c r="O400" s="178"/>
      <c r="P400" s="178"/>
      <c r="Q400" s="178"/>
      <c r="R400" s="178"/>
      <c r="S400" s="178"/>
      <c r="T400" s="178"/>
    </row>
    <row r="401" spans="1:20" ht="84" hidden="1">
      <c r="A401" s="50" t="s">
        <v>197</v>
      </c>
      <c r="B401" s="15" t="s">
        <v>198</v>
      </c>
      <c r="C401" s="155" t="s">
        <v>0</v>
      </c>
      <c r="D401" s="155" t="s">
        <v>1</v>
      </c>
      <c r="E401" s="156" t="s">
        <v>304</v>
      </c>
      <c r="F401" s="156" t="s">
        <v>305</v>
      </c>
      <c r="G401" s="156" t="s">
        <v>306</v>
      </c>
      <c r="H401" s="156" t="s">
        <v>307</v>
      </c>
      <c r="I401" s="156" t="s">
        <v>308</v>
      </c>
      <c r="J401" s="157" t="s">
        <v>309</v>
      </c>
      <c r="K401" s="158" t="s">
        <v>310</v>
      </c>
      <c r="L401" s="159" t="s">
        <v>199</v>
      </c>
      <c r="M401" s="160" t="s">
        <v>311</v>
      </c>
      <c r="N401" s="161" t="s">
        <v>312</v>
      </c>
      <c r="O401" s="161" t="s">
        <v>263</v>
      </c>
      <c r="P401" s="161" t="s">
        <v>313</v>
      </c>
      <c r="Q401" s="161" t="s">
        <v>314</v>
      </c>
      <c r="R401" s="161" t="s">
        <v>315</v>
      </c>
      <c r="S401" s="161"/>
      <c r="T401" s="162"/>
    </row>
    <row r="402" spans="1:20" ht="15" hidden="1">
      <c r="A402" s="56"/>
      <c r="B402" s="8"/>
      <c r="C402" s="7"/>
      <c r="D402" s="7"/>
      <c r="E402" s="6"/>
      <c r="F402" s="6"/>
      <c r="G402" s="6"/>
      <c r="H402" s="6"/>
      <c r="I402" s="6"/>
      <c r="J402" s="8"/>
      <c r="K402" s="54"/>
      <c r="L402" s="45"/>
      <c r="M402" s="55"/>
      <c r="N402" s="56"/>
      <c r="O402" s="52"/>
      <c r="P402" s="52"/>
      <c r="Q402" s="52"/>
      <c r="R402" s="52"/>
      <c r="S402" s="69"/>
      <c r="T402" s="69"/>
    </row>
    <row r="403" spans="1:20" ht="15" hidden="1">
      <c r="A403" s="50">
        <v>131</v>
      </c>
      <c r="B403" s="15">
        <v>1</v>
      </c>
      <c r="C403" s="14" t="s">
        <v>251</v>
      </c>
      <c r="D403" s="14" t="s">
        <v>252</v>
      </c>
      <c r="E403" s="13"/>
      <c r="F403" s="13" t="s">
        <v>201</v>
      </c>
      <c r="G403" s="15">
        <v>31</v>
      </c>
      <c r="H403" s="15">
        <v>8</v>
      </c>
      <c r="I403" s="15">
        <v>1</v>
      </c>
      <c r="J403" s="15">
        <f>(G403-H403-I403)</f>
        <v>22</v>
      </c>
      <c r="K403" s="47">
        <v>16</v>
      </c>
      <c r="L403" s="48">
        <v>6</v>
      </c>
      <c r="M403" s="49">
        <v>0</v>
      </c>
      <c r="N403" s="50">
        <v>0</v>
      </c>
      <c r="O403" s="51">
        <v>0</v>
      </c>
      <c r="P403" s="51">
        <v>0</v>
      </c>
      <c r="Q403" s="51">
        <v>0</v>
      </c>
      <c r="R403" s="51">
        <v>0</v>
      </c>
      <c r="S403" s="53">
        <f>J403-K403-L403-M403-N403-O403-P403-Q403</f>
        <v>0</v>
      </c>
      <c r="T403" s="69"/>
    </row>
    <row r="404" spans="6:18" ht="15.75" hidden="1" thickBot="1">
      <c r="F404" s="77"/>
      <c r="G404" s="77"/>
      <c r="H404" s="77"/>
      <c r="I404" s="77"/>
      <c r="J404" s="77"/>
      <c r="N404" s="56"/>
      <c r="O404" s="52"/>
      <c r="P404" s="52"/>
      <c r="Q404" s="52"/>
      <c r="R404" s="52"/>
    </row>
    <row r="405" spans="3:20" ht="15.75" hidden="1" thickBot="1">
      <c r="C405" s="237" t="s">
        <v>253</v>
      </c>
      <c r="D405" s="238"/>
      <c r="E405" s="238"/>
      <c r="F405" s="238"/>
      <c r="G405" s="238"/>
      <c r="H405" s="238"/>
      <c r="I405" s="238"/>
      <c r="J405" s="238"/>
      <c r="K405" s="238"/>
      <c r="L405" s="238"/>
      <c r="M405" s="239"/>
      <c r="N405" s="239"/>
      <c r="O405" s="239"/>
      <c r="P405" s="239"/>
      <c r="Q405" s="239"/>
      <c r="R405" s="239"/>
      <c r="S405" s="240"/>
      <c r="T405" s="165"/>
    </row>
    <row r="406" spans="14:18" ht="15" hidden="1">
      <c r="N406" s="56"/>
      <c r="O406" s="52"/>
      <c r="P406" s="52"/>
      <c r="Q406" s="52"/>
      <c r="R406" s="52"/>
    </row>
    <row r="407" spans="1:20" ht="84" hidden="1">
      <c r="A407" s="50" t="s">
        <v>197</v>
      </c>
      <c r="B407" s="15" t="s">
        <v>198</v>
      </c>
      <c r="C407" s="155" t="s">
        <v>0</v>
      </c>
      <c r="D407" s="155" t="s">
        <v>1</v>
      </c>
      <c r="E407" s="156" t="s">
        <v>304</v>
      </c>
      <c r="F407" s="156" t="s">
        <v>305</v>
      </c>
      <c r="G407" s="156" t="s">
        <v>306</v>
      </c>
      <c r="H407" s="156" t="s">
        <v>307</v>
      </c>
      <c r="I407" s="156" t="s">
        <v>308</v>
      </c>
      <c r="J407" s="157" t="s">
        <v>309</v>
      </c>
      <c r="K407" s="158" t="s">
        <v>310</v>
      </c>
      <c r="L407" s="159" t="s">
        <v>199</v>
      </c>
      <c r="M407" s="160" t="s">
        <v>311</v>
      </c>
      <c r="N407" s="161" t="s">
        <v>312</v>
      </c>
      <c r="O407" s="161" t="s">
        <v>263</v>
      </c>
      <c r="P407" s="161" t="s">
        <v>313</v>
      </c>
      <c r="Q407" s="161" t="s">
        <v>314</v>
      </c>
      <c r="R407" s="161" t="s">
        <v>315</v>
      </c>
      <c r="S407" s="161"/>
      <c r="T407" s="162"/>
    </row>
    <row r="408" spans="2:18" ht="15" hidden="1">
      <c r="B408" s="8"/>
      <c r="C408" s="220" t="s">
        <v>331</v>
      </c>
      <c r="D408" s="7"/>
      <c r="E408" s="6"/>
      <c r="F408" s="8"/>
      <c r="G408" s="8"/>
      <c r="H408" s="8"/>
      <c r="I408" s="8"/>
      <c r="J408" s="8"/>
      <c r="K408" s="44"/>
      <c r="L408" s="45"/>
      <c r="M408" s="46"/>
      <c r="N408" s="56"/>
      <c r="O408" s="52"/>
      <c r="P408" s="52"/>
      <c r="Q408" s="52"/>
      <c r="R408" s="52"/>
    </row>
    <row r="409" spans="1:20" ht="15" hidden="1">
      <c r="A409" s="50">
        <v>132</v>
      </c>
      <c r="B409" s="15">
        <v>2</v>
      </c>
      <c r="C409" s="14" t="s">
        <v>69</v>
      </c>
      <c r="D409" s="14" t="s">
        <v>70</v>
      </c>
      <c r="E409" s="13">
        <v>299</v>
      </c>
      <c r="F409" s="15" t="s">
        <v>316</v>
      </c>
      <c r="G409" s="15">
        <v>31</v>
      </c>
      <c r="H409" s="15">
        <v>8</v>
      </c>
      <c r="I409" s="15">
        <v>1</v>
      </c>
      <c r="J409" s="15">
        <f>(G409-H409-I409)</f>
        <v>22</v>
      </c>
      <c r="K409" s="47">
        <v>17</v>
      </c>
      <c r="L409" s="48">
        <v>5</v>
      </c>
      <c r="M409" s="49">
        <v>0</v>
      </c>
      <c r="N409" s="50">
        <v>0</v>
      </c>
      <c r="O409" s="51">
        <v>0</v>
      </c>
      <c r="P409" s="51">
        <v>0</v>
      </c>
      <c r="Q409" s="51">
        <v>0</v>
      </c>
      <c r="R409" s="51">
        <v>0</v>
      </c>
      <c r="S409" s="53">
        <f>J409-K409-L409-M409-N409-O409-P409-Q409</f>
        <v>0</v>
      </c>
      <c r="T409" s="69"/>
    </row>
    <row r="410" spans="2:18" ht="15.75" hidden="1">
      <c r="B410" s="61"/>
      <c r="C410" s="62"/>
      <c r="D410" s="62"/>
      <c r="E410" s="6"/>
      <c r="F410" s="6"/>
      <c r="G410" s="6"/>
      <c r="H410" s="6"/>
      <c r="I410" s="6"/>
      <c r="J410" s="6"/>
      <c r="K410" s="120"/>
      <c r="L410" s="45"/>
      <c r="M410" s="46"/>
      <c r="N410" s="56"/>
      <c r="O410" s="52"/>
      <c r="P410" s="52"/>
      <c r="Q410" s="52"/>
      <c r="R410" s="52"/>
    </row>
    <row r="411" spans="1:20" ht="84" hidden="1">
      <c r="A411" s="50" t="s">
        <v>197</v>
      </c>
      <c r="B411" s="15" t="s">
        <v>198</v>
      </c>
      <c r="C411" s="155" t="s">
        <v>0</v>
      </c>
      <c r="D411" s="155" t="s">
        <v>1</v>
      </c>
      <c r="E411" s="156" t="s">
        <v>304</v>
      </c>
      <c r="F411" s="156" t="s">
        <v>305</v>
      </c>
      <c r="G411" s="156" t="s">
        <v>306</v>
      </c>
      <c r="H411" s="156" t="s">
        <v>307</v>
      </c>
      <c r="I411" s="156" t="s">
        <v>308</v>
      </c>
      <c r="J411" s="157" t="s">
        <v>309</v>
      </c>
      <c r="K411" s="158" t="s">
        <v>310</v>
      </c>
      <c r="L411" s="159" t="s">
        <v>199</v>
      </c>
      <c r="M411" s="160" t="s">
        <v>311</v>
      </c>
      <c r="N411" s="161" t="s">
        <v>312</v>
      </c>
      <c r="O411" s="161" t="s">
        <v>263</v>
      </c>
      <c r="P411" s="161" t="s">
        <v>313</v>
      </c>
      <c r="Q411" s="161" t="s">
        <v>314</v>
      </c>
      <c r="R411" s="161" t="s">
        <v>315</v>
      </c>
      <c r="S411" s="161"/>
      <c r="T411" s="162"/>
    </row>
    <row r="412" spans="2:18" ht="15" hidden="1">
      <c r="B412" s="8"/>
      <c r="C412" s="7"/>
      <c r="D412" s="7"/>
      <c r="E412" s="6"/>
      <c r="F412" s="8"/>
      <c r="G412" s="8"/>
      <c r="H412" s="8"/>
      <c r="I412" s="8"/>
      <c r="J412" s="8"/>
      <c r="K412" s="44"/>
      <c r="L412" s="45"/>
      <c r="M412" s="46"/>
      <c r="N412" s="56"/>
      <c r="O412" s="52"/>
      <c r="P412" s="52"/>
      <c r="Q412" s="52"/>
      <c r="R412" s="52"/>
    </row>
    <row r="413" spans="1:20" ht="15" hidden="1">
      <c r="A413" s="50">
        <v>133</v>
      </c>
      <c r="B413" s="92">
        <v>3</v>
      </c>
      <c r="C413" s="121" t="s">
        <v>22</v>
      </c>
      <c r="D413" s="122" t="s">
        <v>25</v>
      </c>
      <c r="E413" s="13">
        <v>538</v>
      </c>
      <c r="F413" s="13" t="s">
        <v>24</v>
      </c>
      <c r="G413" s="15">
        <v>31</v>
      </c>
      <c r="H413" s="15">
        <v>8</v>
      </c>
      <c r="I413" s="15">
        <v>1</v>
      </c>
      <c r="J413" s="15">
        <f>(G413-H413-I413)</f>
        <v>22</v>
      </c>
      <c r="K413" s="47">
        <v>11</v>
      </c>
      <c r="L413" s="48">
        <v>11</v>
      </c>
      <c r="M413" s="49">
        <v>0</v>
      </c>
      <c r="N413" s="50">
        <v>0</v>
      </c>
      <c r="O413" s="51">
        <v>0</v>
      </c>
      <c r="P413" s="51">
        <v>0</v>
      </c>
      <c r="Q413" s="51">
        <v>0</v>
      </c>
      <c r="R413" s="51">
        <v>0</v>
      </c>
      <c r="S413" s="53">
        <f>J413-K413-L413-M413-N413-O413-P413-Q413</f>
        <v>0</v>
      </c>
      <c r="T413" s="69"/>
    </row>
    <row r="414" spans="1:20" ht="15" hidden="1">
      <c r="A414" s="50">
        <v>134</v>
      </c>
      <c r="B414" s="15">
        <v>4</v>
      </c>
      <c r="C414" s="14" t="s">
        <v>161</v>
      </c>
      <c r="D414" s="14" t="s">
        <v>162</v>
      </c>
      <c r="E414" s="13">
        <v>104</v>
      </c>
      <c r="F414" s="15" t="s">
        <v>164</v>
      </c>
      <c r="G414" s="15">
        <v>31</v>
      </c>
      <c r="H414" s="15">
        <v>8</v>
      </c>
      <c r="I414" s="15">
        <v>1</v>
      </c>
      <c r="J414" s="15">
        <f>(G414-H414-I414)</f>
        <v>22</v>
      </c>
      <c r="K414" s="47">
        <v>12</v>
      </c>
      <c r="L414" s="48">
        <v>10</v>
      </c>
      <c r="M414" s="49">
        <v>0</v>
      </c>
      <c r="N414" s="50">
        <v>0</v>
      </c>
      <c r="O414" s="51">
        <v>0</v>
      </c>
      <c r="P414" s="51">
        <v>0</v>
      </c>
      <c r="Q414" s="51">
        <v>0</v>
      </c>
      <c r="R414" s="51">
        <v>0</v>
      </c>
      <c r="S414" s="53">
        <f>J414-K414-L414-M414-N414-O414-P414-Q414</f>
        <v>0</v>
      </c>
      <c r="T414" s="69"/>
    </row>
    <row r="415" spans="1:20" ht="15" hidden="1">
      <c r="A415" s="50">
        <v>135</v>
      </c>
      <c r="B415" s="15">
        <v>5</v>
      </c>
      <c r="C415" s="14" t="s">
        <v>163</v>
      </c>
      <c r="D415" s="14" t="s">
        <v>125</v>
      </c>
      <c r="E415" s="13">
        <v>123</v>
      </c>
      <c r="F415" s="15" t="s">
        <v>144</v>
      </c>
      <c r="G415" s="15">
        <v>31</v>
      </c>
      <c r="H415" s="15">
        <v>8</v>
      </c>
      <c r="I415" s="15">
        <v>1</v>
      </c>
      <c r="J415" s="15">
        <f>(G415-H415-I415)</f>
        <v>22</v>
      </c>
      <c r="K415" s="47">
        <v>8</v>
      </c>
      <c r="L415" s="48">
        <v>10</v>
      </c>
      <c r="M415" s="49">
        <v>0</v>
      </c>
      <c r="N415" s="50">
        <v>3</v>
      </c>
      <c r="O415" s="51">
        <v>0</v>
      </c>
      <c r="P415" s="51">
        <v>0</v>
      </c>
      <c r="Q415" s="51">
        <v>1</v>
      </c>
      <c r="R415" s="51">
        <v>0</v>
      </c>
      <c r="S415" s="53">
        <f>J415-K415-L415-M415-N415-O415-P415-Q415</f>
        <v>0</v>
      </c>
      <c r="T415" s="69"/>
    </row>
    <row r="416" spans="2:18" ht="15.75" hidden="1" thickBot="1">
      <c r="B416" s="64"/>
      <c r="C416" s="114"/>
      <c r="D416" s="115"/>
      <c r="E416" s="6"/>
      <c r="F416" s="6"/>
      <c r="G416" s="6"/>
      <c r="H416" s="6"/>
      <c r="I416" s="6"/>
      <c r="J416" s="6"/>
      <c r="K416" s="116"/>
      <c r="L416" s="42"/>
      <c r="M416" s="55"/>
      <c r="N416" s="56"/>
      <c r="O416" s="63"/>
      <c r="P416" s="63"/>
      <c r="Q416" s="63"/>
      <c r="R416" s="63"/>
    </row>
    <row r="417" spans="3:20" ht="15.75" hidden="1" thickBot="1">
      <c r="C417" s="237" t="s">
        <v>254</v>
      </c>
      <c r="D417" s="238"/>
      <c r="E417" s="238"/>
      <c r="F417" s="238"/>
      <c r="G417" s="238"/>
      <c r="H417" s="238"/>
      <c r="I417" s="238"/>
      <c r="J417" s="238"/>
      <c r="K417" s="238"/>
      <c r="L417" s="238"/>
      <c r="M417" s="239"/>
      <c r="N417" s="239"/>
      <c r="O417" s="239"/>
      <c r="P417" s="239"/>
      <c r="Q417" s="239"/>
      <c r="R417" s="239"/>
      <c r="S417" s="240"/>
      <c r="T417" s="165"/>
    </row>
    <row r="418" spans="14:18" ht="15" hidden="1">
      <c r="N418" s="56"/>
      <c r="O418" s="52"/>
      <c r="P418" s="52"/>
      <c r="Q418" s="52"/>
      <c r="R418" s="52"/>
    </row>
    <row r="419" spans="1:20" ht="84" hidden="1">
      <c r="A419" s="50" t="s">
        <v>197</v>
      </c>
      <c r="B419" s="15" t="s">
        <v>198</v>
      </c>
      <c r="C419" s="155" t="s">
        <v>0</v>
      </c>
      <c r="D419" s="155" t="s">
        <v>1</v>
      </c>
      <c r="E419" s="156" t="s">
        <v>304</v>
      </c>
      <c r="F419" s="156" t="s">
        <v>305</v>
      </c>
      <c r="G419" s="156" t="s">
        <v>306</v>
      </c>
      <c r="H419" s="156" t="s">
        <v>307</v>
      </c>
      <c r="I419" s="156" t="s">
        <v>308</v>
      </c>
      <c r="J419" s="157" t="s">
        <v>309</v>
      </c>
      <c r="K419" s="158" t="s">
        <v>310</v>
      </c>
      <c r="L419" s="159" t="s">
        <v>199</v>
      </c>
      <c r="M419" s="160" t="s">
        <v>311</v>
      </c>
      <c r="N419" s="161" t="s">
        <v>312</v>
      </c>
      <c r="O419" s="161" t="s">
        <v>263</v>
      </c>
      <c r="P419" s="161" t="s">
        <v>313</v>
      </c>
      <c r="Q419" s="161" t="s">
        <v>314</v>
      </c>
      <c r="R419" s="161" t="s">
        <v>315</v>
      </c>
      <c r="S419" s="161"/>
      <c r="T419" s="162"/>
    </row>
    <row r="420" spans="2:18" ht="15" hidden="1">
      <c r="B420" s="8"/>
      <c r="C420" s="220" t="s">
        <v>331</v>
      </c>
      <c r="D420" s="7"/>
      <c r="E420" s="6"/>
      <c r="F420" s="8"/>
      <c r="G420" s="8"/>
      <c r="H420" s="8"/>
      <c r="I420" s="8"/>
      <c r="J420" s="8"/>
      <c r="K420" s="54"/>
      <c r="L420" s="45"/>
      <c r="M420" s="55"/>
      <c r="N420" s="56"/>
      <c r="O420" s="52"/>
      <c r="P420" s="52"/>
      <c r="Q420" s="52"/>
      <c r="R420" s="52"/>
    </row>
    <row r="421" spans="1:20" ht="15" hidden="1">
      <c r="A421" s="50">
        <v>136</v>
      </c>
      <c r="B421" s="15">
        <v>6</v>
      </c>
      <c r="C421" s="14" t="s">
        <v>100</v>
      </c>
      <c r="D421" s="14" t="s">
        <v>104</v>
      </c>
      <c r="E421" s="13">
        <v>400</v>
      </c>
      <c r="F421" s="15" t="s">
        <v>30</v>
      </c>
      <c r="G421" s="15">
        <v>31</v>
      </c>
      <c r="H421" s="15">
        <v>8</v>
      </c>
      <c r="I421" s="15">
        <v>1</v>
      </c>
      <c r="J421" s="15">
        <f>(G421-H421-I421)</f>
        <v>22</v>
      </c>
      <c r="K421" s="47">
        <v>10</v>
      </c>
      <c r="L421" s="48">
        <v>11</v>
      </c>
      <c r="M421" s="49">
        <v>1</v>
      </c>
      <c r="N421" s="50">
        <v>0</v>
      </c>
      <c r="O421" s="51">
        <v>0</v>
      </c>
      <c r="P421" s="51">
        <v>0</v>
      </c>
      <c r="Q421" s="51">
        <v>0</v>
      </c>
      <c r="R421" s="51">
        <v>0</v>
      </c>
      <c r="S421" s="53">
        <f>J421-K421-L421-M421-N421-O421-P421-Q421</f>
        <v>0</v>
      </c>
      <c r="T421" s="69"/>
    </row>
    <row r="422" spans="3:18" ht="15" hidden="1">
      <c r="C422" s="42"/>
      <c r="D422" s="4"/>
      <c r="E422" s="4"/>
      <c r="F422" s="4"/>
      <c r="G422" s="4"/>
      <c r="H422" s="4"/>
      <c r="I422" s="4"/>
      <c r="J422" s="4"/>
      <c r="K422" s="60"/>
      <c r="L422" s="4"/>
      <c r="N422" s="56"/>
      <c r="O422" s="52"/>
      <c r="P422" s="52"/>
      <c r="Q422" s="52"/>
      <c r="R422" s="52"/>
    </row>
    <row r="423" spans="1:20" ht="15" hidden="1">
      <c r="A423" s="50">
        <v>137</v>
      </c>
      <c r="B423" s="92">
        <v>7</v>
      </c>
      <c r="C423" s="121" t="s">
        <v>150</v>
      </c>
      <c r="D423" s="122" t="s">
        <v>9</v>
      </c>
      <c r="E423" s="13">
        <v>538</v>
      </c>
      <c r="F423" s="13" t="s">
        <v>316</v>
      </c>
      <c r="G423" s="15">
        <v>31</v>
      </c>
      <c r="H423" s="15">
        <v>8</v>
      </c>
      <c r="I423" s="15">
        <v>1</v>
      </c>
      <c r="J423" s="15">
        <f>(G423-H423-I423)</f>
        <v>22</v>
      </c>
      <c r="K423" s="47">
        <v>11</v>
      </c>
      <c r="L423" s="48">
        <v>8</v>
      </c>
      <c r="M423" s="49">
        <v>0</v>
      </c>
      <c r="N423" s="50">
        <v>0</v>
      </c>
      <c r="O423" s="51">
        <v>3</v>
      </c>
      <c r="P423" s="51">
        <v>0</v>
      </c>
      <c r="Q423" s="51">
        <v>0</v>
      </c>
      <c r="R423" s="51">
        <v>0</v>
      </c>
      <c r="S423" s="53">
        <f>J423-K423-L423-M423-N423-O423-P423-Q423</f>
        <v>0</v>
      </c>
      <c r="T423" s="69"/>
    </row>
    <row r="424" spans="2:18" ht="15.75" hidden="1" thickBot="1">
      <c r="B424" s="8"/>
      <c r="C424" s="7"/>
      <c r="D424" s="7"/>
      <c r="E424" s="6"/>
      <c r="F424" s="8"/>
      <c r="G424" s="8"/>
      <c r="H424" s="8"/>
      <c r="I424" s="8"/>
      <c r="J424" s="8"/>
      <c r="K424" s="54"/>
      <c r="L424" s="45"/>
      <c r="M424" s="55"/>
      <c r="N424" s="56"/>
      <c r="O424" s="52"/>
      <c r="P424" s="52"/>
      <c r="Q424" s="52"/>
      <c r="R424" s="52"/>
    </row>
    <row r="425" spans="3:25" ht="15.75" customHeight="1" hidden="1" thickBot="1">
      <c r="C425" s="237" t="s">
        <v>255</v>
      </c>
      <c r="D425" s="238"/>
      <c r="E425" s="238"/>
      <c r="F425" s="238"/>
      <c r="G425" s="238"/>
      <c r="H425" s="238"/>
      <c r="I425" s="238"/>
      <c r="J425" s="238"/>
      <c r="K425" s="238"/>
      <c r="L425" s="238"/>
      <c r="M425" s="239"/>
      <c r="N425" s="239"/>
      <c r="O425" s="239"/>
      <c r="P425" s="239"/>
      <c r="Q425" s="239"/>
      <c r="R425" s="239"/>
      <c r="S425" s="240"/>
      <c r="T425" s="165"/>
      <c r="U425" s="145"/>
      <c r="V425" s="145"/>
      <c r="W425" s="145"/>
      <c r="X425" s="145"/>
      <c r="Y425" s="145"/>
    </row>
    <row r="426" spans="3:25" ht="15" customHeight="1" hidden="1">
      <c r="C426" s="42"/>
      <c r="D426" s="4"/>
      <c r="E426" s="4"/>
      <c r="F426" s="4"/>
      <c r="G426" s="4"/>
      <c r="H426" s="4"/>
      <c r="I426" s="4"/>
      <c r="J426" s="4"/>
      <c r="K426" s="60"/>
      <c r="L426" s="4"/>
      <c r="N426" s="56"/>
      <c r="O426" s="52"/>
      <c r="P426" s="52"/>
      <c r="Q426" s="52"/>
      <c r="R426" s="52"/>
      <c r="U426" s="145"/>
      <c r="V426" s="145"/>
      <c r="W426" s="145"/>
      <c r="X426" s="145"/>
      <c r="Y426" s="145"/>
    </row>
    <row r="427" spans="1:25" ht="84" hidden="1">
      <c r="A427" s="50" t="s">
        <v>197</v>
      </c>
      <c r="B427" s="15" t="s">
        <v>198</v>
      </c>
      <c r="C427" s="155" t="s">
        <v>0</v>
      </c>
      <c r="D427" s="155" t="s">
        <v>1</v>
      </c>
      <c r="E427" s="156" t="s">
        <v>304</v>
      </c>
      <c r="F427" s="156" t="s">
        <v>305</v>
      </c>
      <c r="G427" s="156" t="s">
        <v>306</v>
      </c>
      <c r="H427" s="156" t="s">
        <v>307</v>
      </c>
      <c r="I427" s="156" t="s">
        <v>308</v>
      </c>
      <c r="J427" s="157" t="s">
        <v>309</v>
      </c>
      <c r="K427" s="158" t="s">
        <v>310</v>
      </c>
      <c r="L427" s="159" t="s">
        <v>199</v>
      </c>
      <c r="M427" s="160" t="s">
        <v>311</v>
      </c>
      <c r="N427" s="161" t="s">
        <v>312</v>
      </c>
      <c r="O427" s="161" t="s">
        <v>263</v>
      </c>
      <c r="P427" s="161" t="s">
        <v>313</v>
      </c>
      <c r="Q427" s="161" t="s">
        <v>314</v>
      </c>
      <c r="R427" s="161" t="s">
        <v>315</v>
      </c>
      <c r="S427" s="161"/>
      <c r="T427" s="162"/>
      <c r="U427" s="145"/>
      <c r="V427" s="145"/>
      <c r="W427" s="145"/>
      <c r="X427" s="145"/>
      <c r="Y427" s="145"/>
    </row>
    <row r="428" spans="14:25" ht="15" hidden="1">
      <c r="N428" s="56"/>
      <c r="O428" s="52"/>
      <c r="P428" s="52"/>
      <c r="Q428" s="52"/>
      <c r="R428" s="52"/>
      <c r="U428" s="145"/>
      <c r="V428" s="145"/>
      <c r="W428" s="145"/>
      <c r="X428" s="145"/>
      <c r="Y428" s="145"/>
    </row>
    <row r="429" spans="1:25" ht="15" hidden="1">
      <c r="A429" s="50">
        <v>138</v>
      </c>
      <c r="B429" s="15">
        <v>8</v>
      </c>
      <c r="C429" s="14" t="s">
        <v>139</v>
      </c>
      <c r="D429" s="14" t="s">
        <v>140</v>
      </c>
      <c r="E429" s="13">
        <v>151</v>
      </c>
      <c r="F429" s="15" t="s">
        <v>5</v>
      </c>
      <c r="G429" s="15">
        <v>31</v>
      </c>
      <c r="H429" s="15">
        <v>8</v>
      </c>
      <c r="I429" s="15">
        <v>1</v>
      </c>
      <c r="J429" s="15">
        <f>(G429-H429-I429)</f>
        <v>22</v>
      </c>
      <c r="K429" s="47">
        <v>14</v>
      </c>
      <c r="L429" s="48">
        <v>7</v>
      </c>
      <c r="M429" s="49">
        <v>0</v>
      </c>
      <c r="N429" s="50">
        <v>1</v>
      </c>
      <c r="O429" s="51">
        <v>0</v>
      </c>
      <c r="P429" s="51">
        <v>0</v>
      </c>
      <c r="Q429" s="51">
        <v>0</v>
      </c>
      <c r="R429" s="51">
        <v>0</v>
      </c>
      <c r="S429" s="53">
        <f>J429-K429-L429-M429-N429-O429-P429-Q429</f>
        <v>0</v>
      </c>
      <c r="T429" s="69"/>
      <c r="U429" s="145"/>
      <c r="V429" s="145"/>
      <c r="W429" s="145"/>
      <c r="X429" s="145"/>
      <c r="Y429" s="145"/>
    </row>
    <row r="430" spans="1:25" ht="15" hidden="1">
      <c r="A430" s="50">
        <v>139</v>
      </c>
      <c r="B430" s="15">
        <v>9</v>
      </c>
      <c r="C430" s="109" t="s">
        <v>88</v>
      </c>
      <c r="D430" s="109" t="s">
        <v>74</v>
      </c>
      <c r="E430" s="13">
        <v>126</v>
      </c>
      <c r="F430" s="15" t="s">
        <v>89</v>
      </c>
      <c r="G430" s="15">
        <v>31</v>
      </c>
      <c r="H430" s="15">
        <v>22</v>
      </c>
      <c r="I430" s="15">
        <v>0</v>
      </c>
      <c r="J430" s="15">
        <f>(G430-H430-I430)</f>
        <v>9</v>
      </c>
      <c r="K430" s="47">
        <v>5</v>
      </c>
      <c r="L430" s="48">
        <v>0</v>
      </c>
      <c r="M430" s="49">
        <v>4</v>
      </c>
      <c r="N430" s="50">
        <v>0</v>
      </c>
      <c r="O430" s="51">
        <v>0</v>
      </c>
      <c r="P430" s="51">
        <v>0</v>
      </c>
      <c r="Q430" s="51">
        <v>0</v>
      </c>
      <c r="R430" s="51">
        <v>0</v>
      </c>
      <c r="S430" s="53">
        <f>J430-K430-L430-M430-N430-O430-P430-Q430</f>
        <v>0</v>
      </c>
      <c r="T430" s="69"/>
      <c r="U430" s="145"/>
      <c r="V430" s="145"/>
      <c r="W430" s="145"/>
      <c r="X430" s="145"/>
      <c r="Y430" s="145"/>
    </row>
    <row r="431" spans="1:20" ht="15" hidden="1">
      <c r="A431" s="50">
        <v>140</v>
      </c>
      <c r="B431" s="15">
        <v>10</v>
      </c>
      <c r="C431" s="14" t="s">
        <v>110</v>
      </c>
      <c r="D431" s="14" t="s">
        <v>111</v>
      </c>
      <c r="E431" s="13">
        <v>97</v>
      </c>
      <c r="F431" s="15" t="s">
        <v>35</v>
      </c>
      <c r="G431" s="15">
        <v>31</v>
      </c>
      <c r="H431" s="15">
        <v>8</v>
      </c>
      <c r="I431" s="15">
        <v>1</v>
      </c>
      <c r="J431" s="15">
        <f>(G431-H431-I431)</f>
        <v>22</v>
      </c>
      <c r="K431" s="47">
        <v>8</v>
      </c>
      <c r="L431" s="48">
        <v>0</v>
      </c>
      <c r="M431" s="49">
        <v>14</v>
      </c>
      <c r="N431" s="50">
        <v>0</v>
      </c>
      <c r="O431" s="51">
        <v>0</v>
      </c>
      <c r="P431" s="51">
        <v>0</v>
      </c>
      <c r="Q431" s="51">
        <v>0</v>
      </c>
      <c r="R431" s="51">
        <v>0</v>
      </c>
      <c r="S431" s="53">
        <f>J431-K431-L431-M431-N431-O431-P431-Q431</f>
        <v>0</v>
      </c>
      <c r="T431" s="69"/>
    </row>
    <row r="432" spans="1:20" ht="15.75" thickBot="1">
      <c r="A432" s="56"/>
      <c r="B432" s="8"/>
      <c r="C432" s="7"/>
      <c r="D432" s="7"/>
      <c r="E432" s="6"/>
      <c r="F432" s="8"/>
      <c r="G432" s="8"/>
      <c r="H432" s="8"/>
      <c r="I432" s="8"/>
      <c r="J432" s="8"/>
      <c r="K432" s="54"/>
      <c r="L432" s="45"/>
      <c r="M432" s="55"/>
      <c r="N432" s="56"/>
      <c r="O432" s="52"/>
      <c r="P432" s="52"/>
      <c r="Q432" s="52"/>
      <c r="R432" s="52"/>
      <c r="S432" s="69"/>
      <c r="T432" s="69"/>
    </row>
    <row r="433" spans="1:25" s="177" customFormat="1" ht="56.25" customHeight="1" thickBot="1">
      <c r="A433" s="166">
        <v>140</v>
      </c>
      <c r="B433" s="166">
        <v>10</v>
      </c>
      <c r="C433" s="235" t="s">
        <v>256</v>
      </c>
      <c r="D433" s="236"/>
      <c r="E433" s="186"/>
      <c r="J433" s="169">
        <f aca="true" t="shared" si="12" ref="J433:S433">SUM(J398:J431)</f>
        <v>207</v>
      </c>
      <c r="K433" s="170">
        <f t="shared" si="12"/>
        <v>112</v>
      </c>
      <c r="L433" s="171">
        <f t="shared" si="12"/>
        <v>68</v>
      </c>
      <c r="M433" s="171">
        <f t="shared" si="12"/>
        <v>19</v>
      </c>
      <c r="N433" s="171">
        <f t="shared" si="12"/>
        <v>4</v>
      </c>
      <c r="O433" s="171">
        <f t="shared" si="12"/>
        <v>3</v>
      </c>
      <c r="P433" s="171">
        <f t="shared" si="12"/>
        <v>0</v>
      </c>
      <c r="Q433" s="170">
        <f t="shared" si="12"/>
        <v>1</v>
      </c>
      <c r="R433" s="170">
        <f t="shared" si="12"/>
        <v>0</v>
      </c>
      <c r="S433" s="170">
        <f t="shared" si="12"/>
        <v>0</v>
      </c>
      <c r="T433" s="170"/>
      <c r="U433" s="173">
        <f>J433</f>
        <v>207</v>
      </c>
      <c r="V433" s="174">
        <f>L433+M433+N433+O433+P433</f>
        <v>94</v>
      </c>
      <c r="W433" s="126">
        <f>U433-V433</f>
        <v>113</v>
      </c>
      <c r="X433" s="175">
        <f>(U433-V433)/ABS(U433)</f>
        <v>0.5458937198067633</v>
      </c>
      <c r="Y433" s="176">
        <f>V433/U433%</f>
        <v>45.410628019323674</v>
      </c>
    </row>
    <row r="434" spans="1:25" s="18" customFormat="1" ht="15.75">
      <c r="A434" s="136"/>
      <c r="B434" s="136"/>
      <c r="C434" s="137"/>
      <c r="D434" s="138"/>
      <c r="E434" s="93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87"/>
      <c r="V434" s="187"/>
      <c r="W434" s="187"/>
      <c r="X434" s="188"/>
      <c r="Y434" s="189"/>
    </row>
    <row r="435" ht="15.75" thickBot="1"/>
    <row r="436" spans="3:25" ht="27" thickBot="1">
      <c r="C436" s="224" t="s">
        <v>270</v>
      </c>
      <c r="D436" s="225"/>
      <c r="E436" s="225"/>
      <c r="F436" s="225"/>
      <c r="G436" s="225"/>
      <c r="H436" s="225"/>
      <c r="I436" s="225"/>
      <c r="J436" s="225"/>
      <c r="K436" s="225"/>
      <c r="L436" s="225"/>
      <c r="M436" s="225"/>
      <c r="N436" s="225"/>
      <c r="O436" s="225"/>
      <c r="P436" s="225"/>
      <c r="Q436" s="225"/>
      <c r="R436" s="225"/>
      <c r="S436" s="225"/>
      <c r="T436" s="225"/>
      <c r="U436" s="225"/>
      <c r="V436" s="225"/>
      <c r="W436" s="225"/>
      <c r="X436" s="225"/>
      <c r="Y436" s="226"/>
    </row>
    <row r="438" spans="1:25" s="219" customFormat="1" ht="142.5">
      <c r="A438" s="213" t="s">
        <v>261</v>
      </c>
      <c r="B438" s="214" t="s">
        <v>262</v>
      </c>
      <c r="C438" s="214" t="s">
        <v>0</v>
      </c>
      <c r="D438" s="214" t="s">
        <v>1</v>
      </c>
      <c r="E438" s="214" t="s">
        <v>287</v>
      </c>
      <c r="F438" s="214" t="s">
        <v>288</v>
      </c>
      <c r="G438" s="214" t="s">
        <v>289</v>
      </c>
      <c r="H438" s="214" t="s">
        <v>290</v>
      </c>
      <c r="I438" s="214" t="s">
        <v>291</v>
      </c>
      <c r="J438" s="214" t="s">
        <v>292</v>
      </c>
      <c r="K438" s="212" t="s">
        <v>293</v>
      </c>
      <c r="L438" s="215" t="s">
        <v>294</v>
      </c>
      <c r="M438" s="216" t="s">
        <v>295</v>
      </c>
      <c r="N438" s="217" t="s">
        <v>296</v>
      </c>
      <c r="O438" s="217" t="s">
        <v>263</v>
      </c>
      <c r="P438" s="217" t="s">
        <v>297</v>
      </c>
      <c r="Q438" s="217" t="s">
        <v>298</v>
      </c>
      <c r="R438" s="217" t="s">
        <v>299</v>
      </c>
      <c r="S438" s="217"/>
      <c r="T438" s="217"/>
      <c r="U438" s="218" t="s">
        <v>292</v>
      </c>
      <c r="V438" s="213" t="s">
        <v>300</v>
      </c>
      <c r="W438" s="213" t="s">
        <v>301</v>
      </c>
      <c r="X438" s="213" t="s">
        <v>302</v>
      </c>
      <c r="Y438" s="213" t="s">
        <v>303</v>
      </c>
    </row>
    <row r="439" spans="21:25" ht="15">
      <c r="U439" s="144"/>
      <c r="V439" s="144"/>
      <c r="W439" s="144"/>
      <c r="X439" s="145"/>
      <c r="Y439" s="144"/>
    </row>
    <row r="440" spans="3:18" ht="15.75" thickBot="1">
      <c r="C440" s="66"/>
      <c r="D440" s="81"/>
      <c r="E440" s="98"/>
      <c r="K440" s="44"/>
      <c r="L440" s="45"/>
      <c r="M440" s="55"/>
      <c r="N440" s="45"/>
      <c r="O440" s="45"/>
      <c r="P440" s="45"/>
      <c r="Q440" s="45"/>
      <c r="R440" s="45"/>
    </row>
    <row r="441" spans="1:25" s="124" customFormat="1" ht="56.25" customHeight="1" thickBot="1">
      <c r="A441" s="125">
        <v>140</v>
      </c>
      <c r="B441" s="123">
        <f>B80+B187+B259+B342+B392+B433</f>
        <v>140</v>
      </c>
      <c r="C441" s="227" t="s">
        <v>191</v>
      </c>
      <c r="D441" s="228"/>
      <c r="J441" s="201">
        <f aca="true" t="shared" si="13" ref="J441:S441">SUM(J43+J78+J187+J259+J342+J392+J433)</f>
        <v>3180</v>
      </c>
      <c r="K441" s="125">
        <f t="shared" si="13"/>
        <v>2102</v>
      </c>
      <c r="L441" s="202">
        <f t="shared" si="13"/>
        <v>858</v>
      </c>
      <c r="M441" s="202">
        <f t="shared" si="13"/>
        <v>81</v>
      </c>
      <c r="N441" s="202">
        <f t="shared" si="13"/>
        <v>28</v>
      </c>
      <c r="O441" s="202">
        <f t="shared" si="13"/>
        <v>22</v>
      </c>
      <c r="P441" s="202">
        <f t="shared" si="13"/>
        <v>55</v>
      </c>
      <c r="Q441" s="125">
        <f t="shared" si="13"/>
        <v>24</v>
      </c>
      <c r="R441" s="125">
        <f t="shared" si="13"/>
        <v>103</v>
      </c>
      <c r="S441" s="125">
        <f t="shared" si="13"/>
        <v>10</v>
      </c>
      <c r="T441" s="125"/>
      <c r="U441" s="201">
        <f>J441</f>
        <v>3180</v>
      </c>
      <c r="V441" s="202">
        <f>L441+M441+N441+O441+P441</f>
        <v>1044</v>
      </c>
      <c r="W441" s="125">
        <f>U441-V441</f>
        <v>2136</v>
      </c>
      <c r="X441" s="127">
        <f>(U441-V441)/ABS(U441)</f>
        <v>0.6716981132075471</v>
      </c>
      <c r="Y441" s="128">
        <f>V441/U441%</f>
        <v>32.83018867924528</v>
      </c>
    </row>
    <row r="443" ht="15" hidden="1">
      <c r="C443" s="20" t="s">
        <v>271</v>
      </c>
    </row>
    <row r="444" spans="1:25" s="81" customFormat="1" ht="15" hidden="1">
      <c r="A444" s="56"/>
      <c r="B444" s="19"/>
      <c r="C444" s="66"/>
      <c r="D444" s="66"/>
      <c r="E444" s="19"/>
      <c r="F444" s="19"/>
      <c r="G444" s="19"/>
      <c r="H444" s="19"/>
      <c r="I444" s="19"/>
      <c r="J444" s="19"/>
      <c r="K444" s="60"/>
      <c r="L444" s="19"/>
      <c r="M444" s="129"/>
      <c r="N444" s="19"/>
      <c r="O444" s="130"/>
      <c r="P444" s="130"/>
      <c r="Q444" s="130"/>
      <c r="R444" s="130"/>
      <c r="S444" s="56"/>
      <c r="T444" s="56"/>
      <c r="U444" s="76"/>
      <c r="V444" s="19"/>
      <c r="W444" s="19"/>
      <c r="X444" s="19"/>
      <c r="Y444" s="19"/>
    </row>
    <row r="445" spans="1:25" s="81" customFormat="1" ht="15" hidden="1">
      <c r="A445" s="56"/>
      <c r="B445" s="19"/>
      <c r="C445" s="66" t="s">
        <v>257</v>
      </c>
      <c r="D445" s="66"/>
      <c r="E445" s="19"/>
      <c r="F445" s="19"/>
      <c r="G445" s="19"/>
      <c r="H445" s="19"/>
      <c r="I445" s="19"/>
      <c r="J445" s="19"/>
      <c r="K445" s="60"/>
      <c r="L445" s="19"/>
      <c r="M445" s="131"/>
      <c r="N445" s="19"/>
      <c r="O445" s="130"/>
      <c r="P445" s="130"/>
      <c r="Q445" s="130"/>
      <c r="R445" s="130"/>
      <c r="S445" s="56"/>
      <c r="T445" s="56"/>
      <c r="U445" s="76"/>
      <c r="V445" s="19"/>
      <c r="W445" s="19"/>
      <c r="X445" s="19"/>
      <c r="Y445" s="19"/>
    </row>
    <row r="446" spans="1:25" s="81" customFormat="1" ht="15" hidden="1">
      <c r="A446" s="56"/>
      <c r="B446" s="19"/>
      <c r="C446" s="66"/>
      <c r="D446" s="66"/>
      <c r="E446" s="19"/>
      <c r="F446" s="19"/>
      <c r="G446" s="19"/>
      <c r="H446" s="19"/>
      <c r="I446" s="19"/>
      <c r="J446" s="19"/>
      <c r="K446" s="60"/>
      <c r="L446" s="19"/>
      <c r="M446" s="131"/>
      <c r="N446" s="19"/>
      <c r="O446" s="130"/>
      <c r="P446" s="130"/>
      <c r="Q446" s="130"/>
      <c r="R446" s="130"/>
      <c r="S446" s="56"/>
      <c r="T446" s="56"/>
      <c r="U446" s="76"/>
      <c r="V446" s="19"/>
      <c r="W446" s="19"/>
      <c r="X446" s="19"/>
      <c r="Y446" s="19"/>
    </row>
    <row r="447" ht="15" hidden="1">
      <c r="C447" s="20" t="s">
        <v>317</v>
      </c>
    </row>
    <row r="448" ht="15" hidden="1"/>
    <row r="449" ht="15" hidden="1">
      <c r="C449" s="20" t="s">
        <v>258</v>
      </c>
    </row>
    <row r="450" ht="15" hidden="1"/>
    <row r="451" ht="15" hidden="1">
      <c r="C451" s="20" t="s">
        <v>259</v>
      </c>
    </row>
  </sheetData>
  <mergeCells count="65">
    <mergeCell ref="C436:Y436"/>
    <mergeCell ref="C441:D441"/>
    <mergeCell ref="C405:S405"/>
    <mergeCell ref="C417:S417"/>
    <mergeCell ref="C425:S425"/>
    <mergeCell ref="C433:D433"/>
    <mergeCell ref="C392:D392"/>
    <mergeCell ref="C395:Y395"/>
    <mergeCell ref="B396:N396"/>
    <mergeCell ref="C399:S399"/>
    <mergeCell ref="C355:S355"/>
    <mergeCell ref="C363:S363"/>
    <mergeCell ref="C369:S369"/>
    <mergeCell ref="C377:S377"/>
    <mergeCell ref="C342:D342"/>
    <mergeCell ref="C345:Y345"/>
    <mergeCell ref="B346:N346"/>
    <mergeCell ref="C349:S349"/>
    <mergeCell ref="C312:S312"/>
    <mergeCell ref="C322:S322"/>
    <mergeCell ref="C328:S328"/>
    <mergeCell ref="C335:S335"/>
    <mergeCell ref="C262:Y262"/>
    <mergeCell ref="C266:S266"/>
    <mergeCell ref="C272:S272"/>
    <mergeCell ref="C296:S296"/>
    <mergeCell ref="C237:S237"/>
    <mergeCell ref="C243:S243"/>
    <mergeCell ref="C249:S249"/>
    <mergeCell ref="C259:D259"/>
    <mergeCell ref="C200:S200"/>
    <mergeCell ref="C209:S209"/>
    <mergeCell ref="C219:S219"/>
    <mergeCell ref="C229:S229"/>
    <mergeCell ref="C177:S177"/>
    <mergeCell ref="C187:D187"/>
    <mergeCell ref="C190:Y190"/>
    <mergeCell ref="C194:S194"/>
    <mergeCell ref="C142:S142"/>
    <mergeCell ref="C148:S148"/>
    <mergeCell ref="C163:S163"/>
    <mergeCell ref="C169:S169"/>
    <mergeCell ref="C107:S107"/>
    <mergeCell ref="C116:S116"/>
    <mergeCell ref="C126:S126"/>
    <mergeCell ref="C134:S134"/>
    <mergeCell ref="C83:Y83"/>
    <mergeCell ref="C87:S87"/>
    <mergeCell ref="C93:S93"/>
    <mergeCell ref="C101:S101"/>
    <mergeCell ref="C60:S60"/>
    <mergeCell ref="C69:S69"/>
    <mergeCell ref="C78:D78"/>
    <mergeCell ref="C80:D80"/>
    <mergeCell ref="C43:D43"/>
    <mergeCell ref="C46:Y46"/>
    <mergeCell ref="C48:S48"/>
    <mergeCell ref="C54:S54"/>
    <mergeCell ref="C11:S11"/>
    <mergeCell ref="C15:S15"/>
    <mergeCell ref="C21:S21"/>
    <mergeCell ref="C35:S35"/>
    <mergeCell ref="C2:Y3"/>
    <mergeCell ref="C5:Y5"/>
    <mergeCell ref="C7:Y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n.leone</dc:creator>
  <cp:keywords/>
  <dc:description/>
  <cp:lastModifiedBy>n.leone</cp:lastModifiedBy>
  <cp:lastPrinted>2011-08-18T09:17:47Z</cp:lastPrinted>
  <dcterms:created xsi:type="dcterms:W3CDTF">2009-08-03T10:46:43Z</dcterms:created>
  <dcterms:modified xsi:type="dcterms:W3CDTF">2011-09-22T09:27:15Z</dcterms:modified>
  <cp:category/>
  <cp:version/>
  <cp:contentType/>
  <cp:contentStatus/>
</cp:coreProperties>
</file>